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7365" tabRatio="892" activeTab="0"/>
  </bookViews>
  <sheets>
    <sheet name="ОДИН МУЖ" sheetId="1" r:id="rId1"/>
    <sheet name="ВОСЬМЕРКА МУЖ ПАРА" sheetId="2" r:id="rId2"/>
    <sheet name="9-12 МУЖ" sheetId="3" r:id="rId3"/>
    <sheet name="13-22 МУЖ ПАРА" sheetId="4" r:id="rId4"/>
    <sheet name="ПРЕДВАР. УТЕШ МУЖ" sheetId="5" r:id="rId5"/>
    <sheet name="МУЖ 1 ГРУППА" sheetId="6" r:id="rId6"/>
    <sheet name="МУЖ 2 ГРУППА" sheetId="7" r:id="rId7"/>
    <sheet name="ЖЕН ПАРА" sheetId="8" r:id="rId8"/>
    <sheet name="ВОСЬМЕРКА ЖЕН ОДИН" sheetId="9" r:id="rId9"/>
    <sheet name="9-14 ЖЕН ОДИН" sheetId="10" r:id="rId10"/>
    <sheet name="ГРУППЫ ЖЕН ОДИН" sheetId="11" r:id="rId11"/>
    <sheet name="ВОСКРЕСЕНЬЕ" sheetId="12" r:id="rId12"/>
  </sheets>
  <externalReferences>
    <externalReference r:id="rId15"/>
    <externalReference r:id="rId16"/>
    <externalReference r:id="rId17"/>
    <externalReference r:id="rId1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'13-22 МУЖ ПАРА'!$A$1:$N$21</definedName>
    <definedName name="_xlnm.Print_Area" localSheetId="2">'9-12 МУЖ'!$A$1:$Q$30</definedName>
    <definedName name="_xlnm.Print_Area" localSheetId="9">'9-14 ЖЕН ОДИН'!$A$1:$Q$42</definedName>
    <definedName name="_xlnm.Print_Area" localSheetId="11">'ВОСКРЕСЕНЬЕ'!$A$1:$H$47</definedName>
    <definedName name="_xlnm.Print_Area" localSheetId="8">'ВОСЬМЕРКА ЖЕН ОДИН'!$A$1:$Q$70</definedName>
    <definedName name="_xlnm.Print_Area" localSheetId="1">'ВОСЬМЕРКА МУЖ ПАРА'!$A$1:$Q$77</definedName>
    <definedName name="_xlnm.Print_Area" localSheetId="10">'ГРУППЫ ЖЕН ОДИН'!$A$1:$P$23</definedName>
    <definedName name="_xlnm.Print_Area" localSheetId="7">'ЖЕН ПАРА'!$A$1:$P$38</definedName>
    <definedName name="_xlnm.Print_Area" localSheetId="5">'МУЖ 1 ГРУППА'!$A$1:$T$32</definedName>
    <definedName name="_xlnm.Print_Area" localSheetId="6">'МУЖ 2 ГРУППА'!$A$1:$N$20</definedName>
    <definedName name="_xlnm.Print_Area" localSheetId="0">'ОДИН МУЖ'!$A$1:$Q$79</definedName>
    <definedName name="_xlnm.Print_Area" localSheetId="4">'ПРЕДВАР. УТЕШ МУЖ'!$A$1:$P$23</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<sst xmlns="http://schemas.openxmlformats.org/spreadsheetml/2006/main" count="984" uniqueCount="198">
  <si>
    <t>Групповой этап</t>
  </si>
  <si>
    <t>www.ukrtennis.com</t>
  </si>
  <si>
    <t>Сроки проведения</t>
  </si>
  <si>
    <t>Клуб, Город</t>
  </si>
  <si>
    <t>Рефери</t>
  </si>
  <si>
    <t>13-15 МЕСТА</t>
  </si>
  <si>
    <t>16-18 МЕСТА</t>
  </si>
  <si>
    <t>№</t>
  </si>
  <si>
    <t>Игроки</t>
  </si>
  <si>
    <t>Очки</t>
  </si>
  <si>
    <t>Место</t>
  </si>
  <si>
    <t>КЛИМЕНКО</t>
  </si>
  <si>
    <t>БАРОНЯН</t>
  </si>
  <si>
    <t>ТАРАНЕНКО</t>
  </si>
  <si>
    <t>ШПЕТНЫЙ</t>
  </si>
  <si>
    <t>КОВАЧ</t>
  </si>
  <si>
    <t>КОХНО</t>
  </si>
  <si>
    <t>НИНОВСКИЙ</t>
  </si>
  <si>
    <t>ФРАСИНЮК</t>
  </si>
  <si>
    <t>БОБЧУК</t>
  </si>
  <si>
    <t>СЕЛЮК</t>
  </si>
  <si>
    <t>РУТЕЦКИЙ</t>
  </si>
  <si>
    <t>ШЕСТАКОВ</t>
  </si>
  <si>
    <t>19-21 МЕСТА</t>
  </si>
  <si>
    <t>НОСОВСКИЙ</t>
  </si>
  <si>
    <t>ТОПОЛЬНИЦКИЙ</t>
  </si>
  <si>
    <t>отк.</t>
  </si>
  <si>
    <t>АНТОНЮК</t>
  </si>
  <si>
    <t>МЕЛЬНИЧЕНКО</t>
  </si>
  <si>
    <t>ВАКС</t>
  </si>
  <si>
    <t>ХОХЛОВ</t>
  </si>
  <si>
    <t>Группа E</t>
  </si>
  <si>
    <t>Группа F</t>
  </si>
  <si>
    <t>Группа G</t>
  </si>
  <si>
    <t xml:space="preserve">Группа H </t>
  </si>
  <si>
    <t>Группа I</t>
  </si>
  <si>
    <t>Группа II</t>
  </si>
  <si>
    <t>БАГРИЙ</t>
  </si>
  <si>
    <t>НАГОРНЯК</t>
  </si>
  <si>
    <t>ШАПОВАЛЕНКО</t>
  </si>
  <si>
    <t>НИНОВСКАЯ</t>
  </si>
  <si>
    <t>ЖИЛЕНКОВА</t>
  </si>
  <si>
    <t>САКИР</t>
  </si>
  <si>
    <t>СМОЛИНСКАЯ</t>
  </si>
  <si>
    <t>КОВАЛЬЧУК</t>
  </si>
  <si>
    <t>ГАВРИЛОВА</t>
  </si>
  <si>
    <t>ТИМОШОК</t>
  </si>
  <si>
    <t>КУЩ</t>
  </si>
  <si>
    <t>ТОПОЛЬНИЦКАЯ</t>
  </si>
  <si>
    <t>ТАТЬЯНА</t>
  </si>
  <si>
    <t>НАТАЛЬЯ</t>
  </si>
  <si>
    <t>ИРИНА</t>
  </si>
  <si>
    <t>ОЛЬГА</t>
  </si>
  <si>
    <t>УТЕШИТЕЛЬНЫЙ ТУРНИР</t>
  </si>
  <si>
    <t>ГАЛИНА</t>
  </si>
  <si>
    <t>3 МЕСТО</t>
  </si>
  <si>
    <t>2 Групповой этап</t>
  </si>
  <si>
    <t>КОВАЛЕНКО</t>
  </si>
  <si>
    <t>ВОРОНИН</t>
  </si>
  <si>
    <t>МАРКОВ</t>
  </si>
  <si>
    <t>НАЗАРЕНКО</t>
  </si>
  <si>
    <t>ГАВРИЛОВ</t>
  </si>
  <si>
    <t>РЯБОКОНЬ</t>
  </si>
  <si>
    <t>ИЛЬЧЕВ</t>
  </si>
  <si>
    <t>ШОСТАК</t>
  </si>
  <si>
    <t>ВЕРИГО</t>
  </si>
  <si>
    <t>МАЙБОРОДА</t>
  </si>
  <si>
    <t>ГОЛЯДКИН</t>
  </si>
  <si>
    <t>ПЕДЧЕНКО</t>
  </si>
  <si>
    <t xml:space="preserve">Группа C </t>
  </si>
  <si>
    <t>Группа D</t>
  </si>
  <si>
    <t>БОНДАРЧУК</t>
  </si>
  <si>
    <t>ЛАГУР</t>
  </si>
  <si>
    <t>КОЗИМИР</t>
  </si>
  <si>
    <t>САМОХВАЛОВ</t>
  </si>
  <si>
    <t>БОРЗИЛО</t>
  </si>
  <si>
    <t>ЗАРИЦКИЙ</t>
  </si>
  <si>
    <t>МАКАРОВ</t>
  </si>
  <si>
    <t>ШЕЛУДЧЕНКО</t>
  </si>
  <si>
    <t>ИМАС</t>
  </si>
  <si>
    <t>БАЛУТА</t>
  </si>
  <si>
    <t>РУДИН</t>
  </si>
  <si>
    <t>ПИЛИПЕНКО</t>
  </si>
  <si>
    <t>МАНУЧАРОВ</t>
  </si>
  <si>
    <t>ФИЛИПЕНКО</t>
  </si>
  <si>
    <t>Группа III</t>
  </si>
  <si>
    <t>Группа V</t>
  </si>
  <si>
    <t>Группа VI</t>
  </si>
  <si>
    <t>Группа VII</t>
  </si>
  <si>
    <t>Группа VIII</t>
  </si>
  <si>
    <t>ИЛЬИЧЕВ</t>
  </si>
  <si>
    <t>98(4)</t>
  </si>
  <si>
    <t>Группа IV</t>
  </si>
  <si>
    <t>98(5)</t>
  </si>
  <si>
    <t>Сроки</t>
  </si>
  <si>
    <t>Рейтинг</t>
  </si>
  <si>
    <t>Посев</t>
  </si>
  <si>
    <t>Фамилия</t>
  </si>
  <si>
    <t>Имя</t>
  </si>
  <si>
    <t>Город</t>
  </si>
  <si>
    <t>5 МЕСТО</t>
  </si>
  <si>
    <t>7 МЕСТО</t>
  </si>
  <si>
    <t>Сеяные команды</t>
  </si>
  <si>
    <t>Дата и время жеребьёвки:</t>
  </si>
  <si>
    <t>1</t>
  </si>
  <si>
    <t>13.40</t>
  </si>
  <si>
    <t>2 МАЯ</t>
  </si>
  <si>
    <t>2</t>
  </si>
  <si>
    <t>Представители игроков</t>
  </si>
  <si>
    <t>3</t>
  </si>
  <si>
    <t>Подпись рефери</t>
  </si>
  <si>
    <t>4</t>
  </si>
  <si>
    <t>9 МЕСТО</t>
  </si>
  <si>
    <t>11 МЕСТО</t>
  </si>
  <si>
    <t>МЕЛЬНИК</t>
  </si>
  <si>
    <t>НОСОВСКАЯ</t>
  </si>
  <si>
    <t>Город, клуб</t>
  </si>
  <si>
    <t>Корт ЦЕНТР</t>
  </si>
  <si>
    <t>Корт 1</t>
  </si>
  <si>
    <t>Корт 2</t>
  </si>
  <si>
    <t>Корт 3</t>
  </si>
  <si>
    <t>Корт 4</t>
  </si>
  <si>
    <t>Корт 5</t>
  </si>
  <si>
    <t>Корт 6</t>
  </si>
  <si>
    <t>1 Матч</t>
  </si>
  <si>
    <t>Начало в 10.00</t>
  </si>
  <si>
    <t>vs.</t>
  </si>
  <si>
    <t>2 Матч</t>
  </si>
  <si>
    <t>Следующий</t>
  </si>
  <si>
    <t>3 Матч</t>
  </si>
  <si>
    <t>4 Матч</t>
  </si>
  <si>
    <t>После отдыха</t>
  </si>
  <si>
    <t>5 Матч</t>
  </si>
  <si>
    <t>6 Матч</t>
  </si>
  <si>
    <t>7 Матч</t>
  </si>
  <si>
    <t>Не ранее</t>
  </si>
  <si>
    <t>8 Матч</t>
  </si>
  <si>
    <t>9 Матч</t>
  </si>
  <si>
    <t>10 Матч</t>
  </si>
  <si>
    <t>Матчи могут переноситься с корта на корт</t>
  </si>
  <si>
    <t>Расписание принято</t>
  </si>
  <si>
    <t>Подпись</t>
  </si>
  <si>
    <t>Есвгений Зукин</t>
  </si>
  <si>
    <t>Фамилии вписывать с этой ячейки</t>
  </si>
  <si>
    <t>76(2) 46 75</t>
  </si>
  <si>
    <t>ВОСКРЕСЕНЬЕ</t>
  </si>
  <si>
    <t>4 МАЯ</t>
  </si>
  <si>
    <t>МАРМУЗОВ</t>
  </si>
  <si>
    <t>СЕЛЮК или</t>
  </si>
  <si>
    <t>Не ранее 11.30</t>
  </si>
  <si>
    <t>Не ранее 11.15</t>
  </si>
  <si>
    <t>БАЛУТА или</t>
  </si>
  <si>
    <t xml:space="preserve">РУТЕЦКИЙ или </t>
  </si>
  <si>
    <t>ШОСТАК или</t>
  </si>
  <si>
    <t xml:space="preserve">БОБЧУК или </t>
  </si>
  <si>
    <t xml:space="preserve">БАРОНЯН или </t>
  </si>
  <si>
    <t>КЛИМЕНКО или</t>
  </si>
  <si>
    <t>ЖЕНЩИНЫ 9-14</t>
  </si>
  <si>
    <t>ЖЕНЩИНЫ</t>
  </si>
  <si>
    <t>АЛЕНА</t>
  </si>
  <si>
    <t>Х</t>
  </si>
  <si>
    <t>ЛАРИСА</t>
  </si>
  <si>
    <t>ЛИЛИЯ</t>
  </si>
  <si>
    <t/>
  </si>
  <si>
    <t>2-ой круг</t>
  </si>
  <si>
    <t>Четвертьфиналы</t>
  </si>
  <si>
    <t>Полуфиналы</t>
  </si>
  <si>
    <t>Финал</t>
  </si>
  <si>
    <t>ОЛЕГ</t>
  </si>
  <si>
    <t>Umpire</t>
  </si>
  <si>
    <t>AS</t>
  </si>
  <si>
    <t>АНДРЕЙ</t>
  </si>
  <si>
    <t>ТАТО</t>
  </si>
  <si>
    <t>АЛЕКСАНДР</t>
  </si>
  <si>
    <t>BS</t>
  </si>
  <si>
    <t>МАРКО</t>
  </si>
  <si>
    <t>ВАЛЕНТИН</t>
  </si>
  <si>
    <t>ПАВЕЛ</t>
  </si>
  <si>
    <t>A</t>
  </si>
  <si>
    <t>СТАС</t>
  </si>
  <si>
    <t>ЕВГЕНИЙ</t>
  </si>
  <si>
    <t>ИГОРЬ</t>
  </si>
  <si>
    <t>Победитель</t>
  </si>
  <si>
    <t>НИКОЛАЙ</t>
  </si>
  <si>
    <t>ВЯЧЕСЛАВ</t>
  </si>
  <si>
    <t>ВИКТОР</t>
  </si>
  <si>
    <t>СЕРГЕЙ</t>
  </si>
  <si>
    <t>#</t>
  </si>
  <si>
    <t>Сеяные игроки</t>
  </si>
  <si>
    <t>13:33 3 MAY</t>
  </si>
  <si>
    <t>B</t>
  </si>
  <si>
    <t>76(11)</t>
  </si>
  <si>
    <t>76(5)</t>
  </si>
  <si>
    <t>as</t>
  </si>
  <si>
    <t>76(14)</t>
  </si>
  <si>
    <t>a</t>
  </si>
  <si>
    <t>76(6)</t>
  </si>
  <si>
    <t>b</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</si>
</sst>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quot;$&quot;* #,##0.00_-;_-&quot;$&quot;* &quot;-&quot;??_-;_-@_-"/>
  </numFmts>
  <fonts count="96">
    <font>
      <sz val="10"/>
      <name val="Arial"/>
      <family val="0"/>
    </font>
    <font>
      <sz val="11"/>
      <color indexed="8"/>
      <name val="Calibri"/>
      <family val="2"/>
    </font>
    <font>
      <b/>
      <sz val="20"/>
      <name val="Arial"/>
      <family val="2"/>
    </font>
    <font>
      <sz val="24"/>
      <name val="Arial"/>
      <family val="2"/>
    </font>
    <font>
      <b/>
      <sz val="14"/>
      <name val="Arial"/>
      <family val="2"/>
    </font>
    <font>
      <u val="single"/>
      <sz val="10"/>
      <color indexed="12"/>
      <name val="Arial"/>
      <family val="2"/>
    </font>
    <font>
      <u val="single"/>
      <sz val="14"/>
      <color indexed="12"/>
      <name val="Arial"/>
      <family val="2"/>
    </font>
    <font>
      <b/>
      <sz val="10"/>
      <name val="Arial"/>
      <family val="2"/>
    </font>
    <font>
      <b/>
      <i/>
      <sz val="22"/>
      <name val="Monotype Corsiva"/>
      <family val="4"/>
    </font>
    <font>
      <sz val="12"/>
      <name val="Arial"/>
      <family val="2"/>
    </font>
    <font>
      <sz val="14"/>
      <name val="Arial"/>
      <family val="2"/>
    </font>
    <font>
      <sz val="36"/>
      <name val="Arial"/>
      <family val="2"/>
    </font>
    <font>
      <b/>
      <sz val="16"/>
      <name val="Arial"/>
      <family val="2"/>
    </font>
    <font>
      <b/>
      <sz val="24"/>
      <name val="Arial"/>
      <family val="2"/>
    </font>
    <font>
      <b/>
      <sz val="22"/>
      <name val="Arial"/>
      <family val="2"/>
    </font>
    <font>
      <u val="single"/>
      <sz val="16"/>
      <color indexed="12"/>
      <name val="Arial"/>
      <family val="2"/>
    </font>
    <font>
      <u val="single"/>
      <sz val="12"/>
      <color indexed="12"/>
      <name val="Arial"/>
      <family val="2"/>
    </font>
    <font>
      <b/>
      <i/>
      <sz val="18"/>
      <name val="Monotype Corsiva"/>
      <family val="4"/>
    </font>
    <font>
      <b/>
      <sz val="12"/>
      <name val="Arial"/>
      <family val="2"/>
    </font>
    <font>
      <b/>
      <sz val="8.5"/>
      <name val="Arial"/>
      <family val="2"/>
    </font>
    <font>
      <b/>
      <sz val="8"/>
      <name val="Arial"/>
      <family val="2"/>
    </font>
    <font>
      <sz val="8.5"/>
      <name val="Arial"/>
      <family val="2"/>
    </font>
    <font>
      <sz val="8.5"/>
      <color indexed="9"/>
      <name val="Arial"/>
      <family val="2"/>
    </font>
    <font>
      <i/>
      <sz val="8.5"/>
      <color indexed="9"/>
      <name val="Arial"/>
      <family val="2"/>
    </font>
    <font>
      <b/>
      <sz val="8.5"/>
      <color indexed="8"/>
      <name val="Arial"/>
      <family val="2"/>
    </font>
    <font>
      <sz val="8"/>
      <name val="Arial"/>
      <family val="2"/>
    </font>
    <font>
      <b/>
      <sz val="8.5"/>
      <color indexed="9"/>
      <name val="Arial"/>
      <family val="2"/>
    </font>
    <font>
      <b/>
      <i/>
      <sz val="8.5"/>
      <color indexed="9"/>
      <name val="Arial"/>
      <family val="2"/>
    </font>
    <font>
      <sz val="8.5"/>
      <color indexed="14"/>
      <name val="Arial"/>
      <family val="2"/>
    </font>
    <font>
      <b/>
      <sz val="26"/>
      <name val="Arial"/>
      <family val="2"/>
    </font>
    <font>
      <sz val="20"/>
      <color indexed="9"/>
      <name val="Arial"/>
      <family val="2"/>
    </font>
    <font>
      <sz val="20"/>
      <name val="Arial"/>
      <family val="2"/>
    </font>
    <font>
      <b/>
      <sz val="7"/>
      <name val="Arial"/>
      <family val="2"/>
    </font>
    <font>
      <b/>
      <sz val="7"/>
      <color indexed="9"/>
      <name val="Arial"/>
      <family val="2"/>
    </font>
    <font>
      <b/>
      <sz val="7"/>
      <color indexed="8"/>
      <name val="Arial"/>
      <family val="2"/>
    </font>
    <font>
      <sz val="6"/>
      <name val="Arial"/>
      <family val="2"/>
    </font>
    <font>
      <sz val="6"/>
      <color indexed="9"/>
      <name val="Arial"/>
      <family val="2"/>
    </font>
    <font>
      <sz val="8.5"/>
      <color indexed="8"/>
      <name val="Arial"/>
      <family val="2"/>
    </font>
    <font>
      <b/>
      <i/>
      <sz val="8"/>
      <name val="Arial"/>
      <family val="2"/>
    </font>
    <font>
      <sz val="8.5"/>
      <color indexed="42"/>
      <name val="Arial"/>
      <family val="2"/>
    </font>
    <font>
      <i/>
      <sz val="8.5"/>
      <name val="Arial"/>
      <family val="2"/>
    </font>
    <font>
      <sz val="14"/>
      <color indexed="9"/>
      <name val="Arial"/>
      <family val="2"/>
    </font>
    <font>
      <sz val="7"/>
      <name val="Arial"/>
      <family val="2"/>
    </font>
    <font>
      <sz val="7"/>
      <color indexed="8"/>
      <name val="Arial"/>
      <family val="2"/>
    </font>
    <font>
      <sz val="7"/>
      <color indexed="9"/>
      <name val="Arial"/>
      <family val="2"/>
    </font>
    <font>
      <i/>
      <sz val="6"/>
      <color indexed="9"/>
      <name val="Arial"/>
      <family val="2"/>
    </font>
    <font>
      <sz val="10"/>
      <color indexed="9"/>
      <name val="Arial"/>
      <family val="2"/>
    </font>
    <font>
      <b/>
      <sz val="28"/>
      <name val="Arial"/>
      <family val="2"/>
    </font>
    <font>
      <b/>
      <sz val="10"/>
      <color indexed="8"/>
      <name val="Arial"/>
      <family val="2"/>
    </font>
    <font>
      <sz val="11"/>
      <name val="Arial"/>
      <family val="2"/>
    </font>
    <font>
      <b/>
      <i/>
      <sz val="11"/>
      <color indexed="8"/>
      <name val="Arial"/>
      <family val="2"/>
    </font>
    <font>
      <b/>
      <i/>
      <sz val="12"/>
      <color indexed="8"/>
      <name val="Arial"/>
      <family val="2"/>
    </font>
    <font>
      <sz val="12"/>
      <color indexed="8"/>
      <name val="Arial"/>
      <family val="2"/>
    </font>
    <font>
      <i/>
      <sz val="11"/>
      <name val="Monotype Corsiva"/>
      <family val="4"/>
    </font>
    <font>
      <sz val="10"/>
      <color indexed="10"/>
      <name val="Arial"/>
      <family val="2"/>
    </font>
    <font>
      <i/>
      <sz val="8"/>
      <color indexed="10"/>
      <name val="Arial"/>
      <family val="2"/>
    </font>
    <font>
      <b/>
      <sz val="9"/>
      <name val="Arial"/>
      <family val="2"/>
    </font>
    <font>
      <b/>
      <i/>
      <sz val="10"/>
      <name val="Arial"/>
      <family val="2"/>
    </font>
    <font>
      <b/>
      <sz val="8"/>
      <color indexed="9"/>
      <name val="Arial"/>
      <family val="2"/>
    </font>
    <font>
      <b/>
      <sz val="8"/>
      <color indexed="8"/>
      <name val="Arial"/>
      <family val="2"/>
    </font>
    <font>
      <sz val="10"/>
      <color indexed="8"/>
      <name val="Arial"/>
      <family val="2"/>
    </font>
    <font>
      <b/>
      <sz val="8"/>
      <color indexed="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4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hair"/>
      <right style="hair"/>
      <top>
        <color indexed="63"/>
      </top>
      <bottom style="thin"/>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style="thin"/>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5" fillId="0" borderId="0" applyNumberFormat="0" applyFill="0" applyBorder="0" applyAlignment="0" applyProtection="0"/>
    <xf numFmtId="44" fontId="79" fillId="0" borderId="0" applyFont="0" applyFill="0" applyBorder="0" applyAlignment="0" applyProtection="0"/>
    <xf numFmtId="42" fontId="7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28" borderId="7" applyNumberFormat="0" applyAlignment="0" applyProtection="0"/>
    <xf numFmtId="0" fontId="89" fillId="0" borderId="0" applyNumberFormat="0" applyFill="0" applyBorder="0" applyAlignment="0" applyProtection="0"/>
    <xf numFmtId="0" fontId="90" fillId="29" borderId="0" applyNumberFormat="0" applyBorder="0" applyAlignment="0" applyProtection="0"/>
    <xf numFmtId="0" fontId="0" fillId="0" borderId="0">
      <alignment/>
      <protection/>
    </xf>
    <xf numFmtId="0" fontId="91" fillId="30" borderId="0" applyNumberFormat="0" applyBorder="0" applyAlignment="0" applyProtection="0"/>
    <xf numFmtId="0" fontId="92" fillId="0" borderId="0" applyNumberFormat="0" applyFill="0" applyBorder="0" applyAlignment="0" applyProtection="0"/>
    <xf numFmtId="0" fontId="79" fillId="31" borderId="8" applyNumberFormat="0" applyFont="0" applyAlignment="0" applyProtection="0"/>
    <xf numFmtId="9" fontId="79"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43" fontId="79" fillId="0" borderId="0" applyFont="0" applyFill="0" applyBorder="0" applyAlignment="0" applyProtection="0"/>
    <xf numFmtId="41" fontId="79" fillId="0" borderId="0" applyFont="0" applyFill="0" applyBorder="0" applyAlignment="0" applyProtection="0"/>
    <xf numFmtId="0" fontId="95" fillId="32" borderId="0" applyNumberFormat="0" applyBorder="0" applyAlignment="0" applyProtection="0"/>
  </cellStyleXfs>
  <cellXfs count="49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42" applyFont="1" applyAlignment="1">
      <alignment/>
    </xf>
    <xf numFmtId="0" fontId="0" fillId="0" borderId="0" xfId="0" applyAlignment="1">
      <alignment horizontal="left"/>
    </xf>
    <xf numFmtId="0" fontId="7" fillId="33" borderId="0" xfId="0" applyFont="1" applyFill="1" applyAlignment="1">
      <alignment horizontal="left"/>
    </xf>
    <xf numFmtId="0" fontId="0" fillId="33" borderId="0" xfId="0" applyFill="1" applyAlignment="1">
      <alignment horizontal="left"/>
    </xf>
    <xf numFmtId="0" fontId="7" fillId="33" borderId="0" xfId="0" applyFont="1" applyFill="1" applyAlignment="1">
      <alignment horizontal="right"/>
    </xf>
    <xf numFmtId="0" fontId="7" fillId="0" borderId="0" xfId="0" applyFont="1" applyAlignment="1">
      <alignment/>
    </xf>
    <xf numFmtId="0" fontId="7" fillId="0" borderId="0" xfId="0" applyFont="1" applyAlignment="1">
      <alignment horizontal="right"/>
    </xf>
    <xf numFmtId="0" fontId="4" fillId="0" borderId="0" xfId="0" applyFont="1" applyAlignment="1">
      <alignment horizontal="center"/>
    </xf>
    <xf numFmtId="0" fontId="9" fillId="0" borderId="10" xfId="0" applyFont="1" applyBorder="1" applyAlignment="1">
      <alignment/>
    </xf>
    <xf numFmtId="0" fontId="10" fillId="0" borderId="10" xfId="0" applyFont="1" applyBorder="1" applyAlignment="1">
      <alignment horizontal="center"/>
    </xf>
    <xf numFmtId="0" fontId="9" fillId="0" borderId="11" xfId="0" applyFont="1" applyBorder="1" applyAlignment="1">
      <alignment/>
    </xf>
    <xf numFmtId="0" fontId="10" fillId="0" borderId="11" xfId="0" applyFont="1" applyBorder="1" applyAlignment="1">
      <alignment horizontal="center"/>
    </xf>
    <xf numFmtId="0" fontId="0" fillId="0" borderId="0" xfId="0" applyAlignment="1">
      <alignment horizontal="center"/>
    </xf>
    <xf numFmtId="0" fontId="8" fillId="0" borderId="0" xfId="0" applyFont="1" applyAlignment="1">
      <alignment/>
    </xf>
    <xf numFmtId="0" fontId="10" fillId="0" borderId="10" xfId="0" applyFont="1" applyBorder="1" applyAlignment="1">
      <alignment/>
    </xf>
    <xf numFmtId="0" fontId="10" fillId="0" borderId="11"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42" applyFont="1" applyAlignment="1">
      <alignment/>
    </xf>
    <xf numFmtId="0" fontId="16" fillId="0" borderId="0" xfId="42" applyFont="1" applyAlignment="1">
      <alignment horizontal="left"/>
    </xf>
    <xf numFmtId="0" fontId="19" fillId="0" borderId="12" xfId="0" applyFont="1" applyBorder="1" applyAlignment="1">
      <alignment vertical="center"/>
    </xf>
    <xf numFmtId="0" fontId="20" fillId="0" borderId="12" xfId="0" applyFont="1" applyBorder="1" applyAlignment="1">
      <alignment vertical="center"/>
    </xf>
    <xf numFmtId="0" fontId="21" fillId="0" borderId="12" xfId="0" applyFont="1" applyBorder="1" applyAlignment="1">
      <alignment vertical="center"/>
    </xf>
    <xf numFmtId="0" fontId="22" fillId="0" borderId="12" xfId="0" applyFont="1" applyBorder="1" applyAlignment="1">
      <alignment horizontal="center" vertical="center"/>
    </xf>
    <xf numFmtId="0" fontId="0" fillId="0" borderId="0" xfId="0" applyFont="1" applyAlignment="1">
      <alignment vertical="center"/>
    </xf>
    <xf numFmtId="0" fontId="22" fillId="0" borderId="0" xfId="0" applyFont="1" applyBorder="1" applyAlignment="1">
      <alignment vertical="center"/>
    </xf>
    <xf numFmtId="0" fontId="21" fillId="0" borderId="0" xfId="0" applyFont="1" applyBorder="1" applyAlignment="1">
      <alignment vertical="center"/>
    </xf>
    <xf numFmtId="0" fontId="23" fillId="0" borderId="13" xfId="0" applyFont="1" applyBorder="1" applyAlignment="1">
      <alignment horizontal="right" vertical="center"/>
    </xf>
    <xf numFmtId="0" fontId="19" fillId="0" borderId="0" xfId="0" applyFont="1" applyAlignment="1">
      <alignment vertical="center"/>
    </xf>
    <xf numFmtId="0" fontId="21" fillId="0" borderId="0" xfId="0" applyFont="1" applyAlignment="1">
      <alignment vertical="center"/>
    </xf>
    <xf numFmtId="0" fontId="22" fillId="0" borderId="14" xfId="0" applyFont="1" applyBorder="1" applyAlignment="1">
      <alignment horizontal="center"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4" fillId="0" borderId="12" xfId="0" applyFont="1" applyBorder="1" applyAlignment="1">
      <alignment horizontal="left" vertical="center"/>
    </xf>
    <xf numFmtId="0" fontId="23" fillId="0" borderId="12" xfId="0" applyFont="1" applyBorder="1" applyAlignment="1">
      <alignment horizontal="right" vertical="center"/>
    </xf>
    <xf numFmtId="0" fontId="21" fillId="0" borderId="12" xfId="0" applyFont="1" applyBorder="1" applyAlignment="1">
      <alignment vertical="center"/>
    </xf>
    <xf numFmtId="0" fontId="19" fillId="0" borderId="12" xfId="0" applyFont="1" applyBorder="1" applyAlignment="1">
      <alignment vertical="center"/>
    </xf>
    <xf numFmtId="0" fontId="25" fillId="0" borderId="12" xfId="0" applyFont="1" applyBorder="1" applyAlignment="1">
      <alignment vertical="center"/>
    </xf>
    <xf numFmtId="0" fontId="26" fillId="0" borderId="13" xfId="0" applyFont="1" applyBorder="1" applyAlignment="1">
      <alignment horizontal="center" vertical="center"/>
    </xf>
    <xf numFmtId="0" fontId="22" fillId="0" borderId="0" xfId="0" applyFont="1" applyAlignment="1">
      <alignment vertical="center"/>
    </xf>
    <xf numFmtId="0" fontId="21" fillId="0" borderId="15" xfId="0" applyFont="1" applyBorder="1" applyAlignment="1">
      <alignment horizontal="left" vertical="center"/>
    </xf>
    <xf numFmtId="0" fontId="27" fillId="0" borderId="13" xfId="0" applyFont="1" applyBorder="1" applyAlignment="1">
      <alignment horizontal="right" vertical="center"/>
    </xf>
    <xf numFmtId="0" fontId="28" fillId="0" borderId="15" xfId="0" applyFont="1" applyBorder="1" applyAlignment="1">
      <alignment vertical="center"/>
    </xf>
    <xf numFmtId="0" fontId="22" fillId="0" borderId="0" xfId="0" applyFont="1" applyAlignment="1">
      <alignment horizontal="center"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18" fillId="0" borderId="0" xfId="0" applyFont="1" applyBorder="1" applyAlignment="1">
      <alignment vertical="center"/>
    </xf>
    <xf numFmtId="0" fontId="9" fillId="0" borderId="0" xfId="0" applyFont="1" applyBorder="1" applyAlignment="1">
      <alignment/>
    </xf>
    <xf numFmtId="0" fontId="10" fillId="0" borderId="0" xfId="0" applyFont="1" applyBorder="1" applyAlignment="1">
      <alignment horizontal="center"/>
    </xf>
    <xf numFmtId="0" fontId="0" fillId="0" borderId="15" xfId="0" applyFont="1" applyBorder="1" applyAlignment="1">
      <alignment vertical="center"/>
    </xf>
    <xf numFmtId="0" fontId="21" fillId="0" borderId="15" xfId="0" applyFont="1" applyBorder="1" applyAlignment="1">
      <alignment vertical="center"/>
    </xf>
    <xf numFmtId="0" fontId="22" fillId="0" borderId="0" xfId="0" applyFont="1" applyAlignment="1">
      <alignment horizontal="left" vertical="center"/>
    </xf>
    <xf numFmtId="0" fontId="22" fillId="0" borderId="13" xfId="0" applyFont="1" applyBorder="1" applyAlignment="1">
      <alignment horizontal="center" vertical="center"/>
    </xf>
    <xf numFmtId="0" fontId="21" fillId="0" borderId="0" xfId="0" applyFont="1" applyBorder="1" applyAlignment="1">
      <alignment horizontal="left" vertical="center"/>
    </xf>
    <xf numFmtId="0" fontId="28" fillId="0" borderId="0" xfId="0" applyFont="1" applyBorder="1" applyAlignment="1">
      <alignment vertical="center"/>
    </xf>
    <xf numFmtId="0" fontId="10" fillId="0" borderId="10" xfId="0" applyFont="1" applyBorder="1" applyAlignment="1">
      <alignment horizontal="center" vertical="center"/>
    </xf>
    <xf numFmtId="0" fontId="24" fillId="0" borderId="0" xfId="0" applyFont="1" applyBorder="1" applyAlignment="1">
      <alignment horizontal="left" vertical="center"/>
    </xf>
    <xf numFmtId="0" fontId="10" fillId="0" borderId="11" xfId="0" applyFont="1" applyBorder="1" applyAlignment="1">
      <alignment horizontal="center" vertical="center"/>
    </xf>
    <xf numFmtId="0" fontId="25" fillId="0" borderId="0" xfId="0" applyFont="1" applyBorder="1" applyAlignment="1">
      <alignment horizontal="right" vertical="center"/>
    </xf>
    <xf numFmtId="0" fontId="0" fillId="0" borderId="0" xfId="0" applyFont="1" applyAlignment="1">
      <alignment vertical="center"/>
    </xf>
    <xf numFmtId="0" fontId="23" fillId="0" borderId="0" xfId="0" applyFont="1" applyBorder="1" applyAlignment="1">
      <alignment horizontal="right" vertical="center"/>
    </xf>
    <xf numFmtId="0" fontId="12" fillId="0" borderId="0" xfId="0" applyFont="1" applyAlignment="1">
      <alignment/>
    </xf>
    <xf numFmtId="0" fontId="0" fillId="0" borderId="0" xfId="0" applyBorder="1" applyAlignment="1">
      <alignment/>
    </xf>
    <xf numFmtId="0" fontId="29" fillId="0" borderId="0" xfId="0" applyFont="1" applyAlignment="1">
      <alignment/>
    </xf>
    <xf numFmtId="0" fontId="4" fillId="0" borderId="0" xfId="0" applyFont="1" applyAlignment="1">
      <alignment/>
    </xf>
    <xf numFmtId="0" fontId="16" fillId="0" borderId="0" xfId="42" applyFont="1" applyAlignment="1">
      <alignment/>
    </xf>
    <xf numFmtId="0" fontId="0" fillId="33" borderId="0" xfId="0" applyFill="1" applyAlignment="1">
      <alignment/>
    </xf>
    <xf numFmtId="0" fontId="7" fillId="0" borderId="0" xfId="0" applyFont="1" applyAlignment="1">
      <alignment horizontal="left"/>
    </xf>
    <xf numFmtId="0" fontId="10" fillId="0" borderId="10" xfId="0" applyFont="1" applyBorder="1" applyAlignment="1">
      <alignment horizontal="left"/>
    </xf>
    <xf numFmtId="0" fontId="10" fillId="34" borderId="10" xfId="0" applyFont="1" applyFill="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left"/>
    </xf>
    <xf numFmtId="0" fontId="10" fillId="34" borderId="11" xfId="0" applyFont="1" applyFill="1" applyBorder="1" applyAlignment="1">
      <alignment horizontal="center"/>
    </xf>
    <xf numFmtId="0" fontId="10" fillId="0" borderId="11"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0" fontId="0" fillId="0" borderId="0" xfId="0" applyFill="1" applyBorder="1" applyAlignment="1">
      <alignment/>
    </xf>
    <xf numFmtId="0" fontId="32" fillId="0" borderId="17" xfId="47" applyNumberFormat="1" applyFont="1" applyBorder="1" applyAlignment="1" applyProtection="1">
      <alignment vertical="center"/>
      <protection locked="0"/>
    </xf>
    <xf numFmtId="0" fontId="6" fillId="0" borderId="0" xfId="42" applyFont="1" applyAlignment="1">
      <alignment horizontal="center"/>
    </xf>
    <xf numFmtId="49" fontId="15" fillId="0" borderId="0" xfId="42" applyNumberFormat="1" applyFont="1" applyAlignment="1">
      <alignment vertical="top"/>
    </xf>
    <xf numFmtId="0" fontId="20" fillId="0" borderId="0" xfId="49" applyNumberFormat="1" applyFont="1" applyBorder="1" applyAlignment="1" applyProtection="1">
      <alignment vertical="center"/>
      <protection locked="0"/>
    </xf>
    <xf numFmtId="0" fontId="29" fillId="0" borderId="0" xfId="58" applyFont="1">
      <alignment/>
      <protection/>
    </xf>
    <xf numFmtId="0" fontId="0" fillId="0" borderId="0" xfId="58">
      <alignment/>
      <protection/>
    </xf>
    <xf numFmtId="0" fontId="12" fillId="0" borderId="0" xfId="58" applyFont="1">
      <alignment/>
      <protection/>
    </xf>
    <xf numFmtId="0" fontId="14" fillId="0" borderId="0" xfId="58" applyFont="1">
      <alignment/>
      <protection/>
    </xf>
    <xf numFmtId="0" fontId="7" fillId="33" borderId="0" xfId="58" applyFont="1" applyFill="1" applyAlignment="1">
      <alignment horizontal="left"/>
      <protection/>
    </xf>
    <xf numFmtId="0" fontId="0" fillId="33" borderId="0" xfId="58" applyFill="1" applyAlignment="1">
      <alignment horizontal="left"/>
      <protection/>
    </xf>
    <xf numFmtId="0" fontId="7" fillId="0" borderId="0" xfId="58" applyFont="1">
      <alignment/>
      <protection/>
    </xf>
    <xf numFmtId="0" fontId="7" fillId="0" borderId="0" xfId="58" applyFont="1" applyAlignment="1">
      <alignment horizontal="right"/>
      <protection/>
    </xf>
    <xf numFmtId="0" fontId="4" fillId="0" borderId="0" xfId="58" applyFont="1" applyAlignment="1">
      <alignment horizontal="center"/>
      <protection/>
    </xf>
    <xf numFmtId="0" fontId="10" fillId="0" borderId="10" xfId="58" applyFont="1" applyBorder="1" applyAlignment="1">
      <alignment horizontal="center"/>
      <protection/>
    </xf>
    <xf numFmtId="0" fontId="10" fillId="0" borderId="11" xfId="58" applyFont="1" applyBorder="1" applyAlignment="1">
      <alignment horizontal="center"/>
      <protection/>
    </xf>
    <xf numFmtId="0" fontId="0" fillId="0" borderId="0" xfId="58" applyBorder="1">
      <alignment/>
      <protection/>
    </xf>
    <xf numFmtId="0" fontId="47" fillId="0" borderId="0" xfId="58" applyFont="1">
      <alignment/>
      <protection/>
    </xf>
    <xf numFmtId="0" fontId="30" fillId="0" borderId="0" xfId="58" applyFont="1" applyAlignment="1">
      <alignment vertical="top"/>
      <protection/>
    </xf>
    <xf numFmtId="0" fontId="31" fillId="0" borderId="0" xfId="58" applyFont="1" applyAlignment="1">
      <alignment vertical="top"/>
      <protection/>
    </xf>
    <xf numFmtId="0" fontId="32" fillId="33" borderId="0" xfId="58" applyFont="1" applyFill="1" applyAlignment="1">
      <alignment vertical="center"/>
      <protection/>
    </xf>
    <xf numFmtId="0" fontId="33" fillId="33" borderId="0" xfId="58" applyFont="1" applyFill="1" applyAlignment="1">
      <alignment vertical="center"/>
      <protection/>
    </xf>
    <xf numFmtId="49" fontId="32" fillId="33" borderId="0" xfId="58" applyNumberFormat="1" applyFont="1" applyFill="1" applyAlignment="1">
      <alignment vertical="center"/>
      <protection/>
    </xf>
    <xf numFmtId="49" fontId="33" fillId="33" borderId="0" xfId="58" applyNumberFormat="1" applyFont="1" applyFill="1" applyAlignment="1">
      <alignment vertical="center"/>
      <protection/>
    </xf>
    <xf numFmtId="49" fontId="32" fillId="33" borderId="0" xfId="58" applyNumberFormat="1" applyFont="1" applyFill="1" applyAlignment="1">
      <alignment horizontal="right" vertical="center"/>
      <protection/>
    </xf>
    <xf numFmtId="49" fontId="34" fillId="33" borderId="0" xfId="58" applyNumberFormat="1" applyFont="1" applyFill="1" applyAlignment="1">
      <alignment horizontal="right" vertical="center"/>
      <protection/>
    </xf>
    <xf numFmtId="0" fontId="35" fillId="0" borderId="0" xfId="58" applyFont="1" applyAlignment="1">
      <alignment vertical="center"/>
      <protection/>
    </xf>
    <xf numFmtId="0" fontId="7" fillId="0" borderId="17" xfId="58" applyFont="1" applyBorder="1">
      <alignment/>
      <protection/>
    </xf>
    <xf numFmtId="0" fontId="32" fillId="0" borderId="17" xfId="58" applyFont="1" applyBorder="1" applyAlignment="1">
      <alignment vertical="center"/>
      <protection/>
    </xf>
    <xf numFmtId="0" fontId="33" fillId="0" borderId="17" xfId="58" applyFont="1" applyBorder="1" applyAlignment="1">
      <alignment vertical="center"/>
      <protection/>
    </xf>
    <xf numFmtId="0" fontId="7" fillId="0" borderId="17" xfId="58" applyFont="1" applyBorder="1" applyAlignment="1">
      <alignment horizontal="left"/>
      <protection/>
    </xf>
    <xf numFmtId="49" fontId="33" fillId="0" borderId="17" xfId="58" applyNumberFormat="1" applyFont="1" applyBorder="1" applyAlignment="1">
      <alignment vertical="center"/>
      <protection/>
    </xf>
    <xf numFmtId="0" fontId="7" fillId="0" borderId="17" xfId="58" applyFont="1" applyBorder="1" applyAlignment="1">
      <alignment horizontal="right"/>
      <protection/>
    </xf>
    <xf numFmtId="0" fontId="20" fillId="0" borderId="0" xfId="58" applyFont="1" applyAlignment="1">
      <alignment vertical="center"/>
      <protection/>
    </xf>
    <xf numFmtId="0" fontId="32" fillId="33" borderId="0" xfId="58" applyFont="1" applyFill="1" applyAlignment="1">
      <alignment horizontal="right" vertical="center"/>
      <protection/>
    </xf>
    <xf numFmtId="0" fontId="32" fillId="33" borderId="0" xfId="58" applyFont="1" applyFill="1" applyAlignment="1">
      <alignment horizontal="center" vertical="center"/>
      <protection/>
    </xf>
    <xf numFmtId="0" fontId="32" fillId="33" borderId="0" xfId="58" applyFont="1" applyFill="1" applyAlignment="1">
      <alignment horizontal="left" vertical="center"/>
      <protection/>
    </xf>
    <xf numFmtId="0" fontId="33" fillId="33" borderId="0" xfId="58" applyFont="1" applyFill="1" applyAlignment="1">
      <alignment horizontal="center" vertical="center"/>
      <protection/>
    </xf>
    <xf numFmtId="0" fontId="35" fillId="0" borderId="0" xfId="58" applyFont="1" applyAlignment="1">
      <alignment horizontal="right" vertical="center"/>
      <protection/>
    </xf>
    <xf numFmtId="0" fontId="35" fillId="0" borderId="0" xfId="58" applyFont="1" applyAlignment="1">
      <alignment horizontal="center" vertical="center"/>
      <protection/>
    </xf>
    <xf numFmtId="0" fontId="35" fillId="0" borderId="0" xfId="58" applyFont="1" applyAlignment="1">
      <alignment horizontal="left" vertical="center"/>
      <protection/>
    </xf>
    <xf numFmtId="0" fontId="0" fillId="0" borderId="0" xfId="58" applyFont="1" applyAlignment="1">
      <alignment vertical="center"/>
      <protection/>
    </xf>
    <xf numFmtId="0" fontId="36" fillId="0" borderId="0" xfId="58" applyFont="1" applyAlignment="1">
      <alignment horizontal="center" vertical="center"/>
      <protection/>
    </xf>
    <xf numFmtId="0" fontId="36" fillId="0" borderId="0" xfId="58" applyFont="1" applyAlignment="1">
      <alignment vertical="center"/>
      <protection/>
    </xf>
    <xf numFmtId="0" fontId="21" fillId="0" borderId="0" xfId="58" applyFont="1" applyAlignment="1">
      <alignment horizontal="center" vertical="center"/>
      <protection/>
    </xf>
    <xf numFmtId="0" fontId="21" fillId="0" borderId="18" xfId="58" applyFont="1" applyBorder="1" applyAlignment="1">
      <alignment vertical="center"/>
      <protection/>
    </xf>
    <xf numFmtId="0" fontId="21" fillId="0" borderId="19" xfId="58" applyFont="1" applyBorder="1" applyAlignment="1">
      <alignment vertical="center"/>
      <protection/>
    </xf>
    <xf numFmtId="0" fontId="37" fillId="0" borderId="19" xfId="58" applyFont="1" applyBorder="1" applyAlignment="1">
      <alignment horizontal="center" vertical="center"/>
      <protection/>
    </xf>
    <xf numFmtId="0" fontId="19" fillId="0" borderId="12" xfId="58" applyFont="1" applyBorder="1" applyAlignment="1">
      <alignment vertical="center"/>
      <protection/>
    </xf>
    <xf numFmtId="0" fontId="7" fillId="0" borderId="12" xfId="58" applyFont="1" applyBorder="1" applyAlignment="1">
      <alignment vertical="center"/>
      <protection/>
    </xf>
    <xf numFmtId="0" fontId="26" fillId="0" borderId="12" xfId="58" applyFont="1" applyBorder="1" applyAlignment="1">
      <alignment horizontal="center" vertical="center"/>
      <protection/>
    </xf>
    <xf numFmtId="0" fontId="21" fillId="0" borderId="0" xfId="58" applyFont="1" applyAlignment="1">
      <alignment vertical="center"/>
      <protection/>
    </xf>
    <xf numFmtId="0" fontId="22" fillId="0" borderId="0" xfId="58" applyFont="1" applyAlignment="1">
      <alignment vertical="center"/>
      <protection/>
    </xf>
    <xf numFmtId="0" fontId="0" fillId="0" borderId="0" xfId="58" applyFont="1" applyAlignment="1">
      <alignment vertical="center"/>
      <protection/>
    </xf>
    <xf numFmtId="0" fontId="21" fillId="0" borderId="0" xfId="58" applyFont="1" applyAlignment="1">
      <alignment horizontal="center" vertical="center"/>
      <protection/>
    </xf>
    <xf numFmtId="0" fontId="27" fillId="0" borderId="13" xfId="58" applyFont="1" applyBorder="1" applyAlignment="1">
      <alignment horizontal="right" vertical="center"/>
      <protection/>
    </xf>
    <xf numFmtId="0" fontId="19" fillId="0" borderId="0" xfId="58" applyFont="1" applyAlignment="1">
      <alignment vertical="center"/>
      <protection/>
    </xf>
    <xf numFmtId="49" fontId="38" fillId="0" borderId="0" xfId="58" applyNumberFormat="1" applyFont="1" applyAlignment="1">
      <alignment horizontal="right" vertical="center"/>
      <protection/>
    </xf>
    <xf numFmtId="49" fontId="38" fillId="0" borderId="0" xfId="58" applyNumberFormat="1" applyFont="1" applyBorder="1" applyAlignment="1">
      <alignment horizontal="left" vertical="center"/>
      <protection/>
    </xf>
    <xf numFmtId="0" fontId="22" fillId="0" borderId="14" xfId="58" applyFont="1" applyBorder="1" applyAlignment="1">
      <alignment horizontal="center" vertical="center"/>
      <protection/>
    </xf>
    <xf numFmtId="0" fontId="24" fillId="0" borderId="0" xfId="58" applyFont="1" applyAlignment="1">
      <alignment horizontal="left" vertical="center"/>
      <protection/>
    </xf>
    <xf numFmtId="0" fontId="22" fillId="0" borderId="0" xfId="58" applyFont="1" applyAlignment="1">
      <alignment horizontal="left" vertical="center"/>
      <protection/>
    </xf>
    <xf numFmtId="0" fontId="24" fillId="0" borderId="12" xfId="58" applyFont="1" applyBorder="1" applyAlignment="1">
      <alignment horizontal="left" vertical="center"/>
      <protection/>
    </xf>
    <xf numFmtId="0" fontId="23" fillId="0" borderId="12" xfId="58" applyFont="1" applyBorder="1" applyAlignment="1">
      <alignment horizontal="right" vertical="center"/>
      <protection/>
    </xf>
    <xf numFmtId="0" fontId="21" fillId="0" borderId="12" xfId="58" applyFont="1" applyBorder="1" applyAlignment="1">
      <alignment vertical="center"/>
      <protection/>
    </xf>
    <xf numFmtId="0" fontId="0" fillId="0" borderId="12" xfId="58" applyFont="1" applyBorder="1" applyAlignment="1">
      <alignment vertical="center"/>
      <protection/>
    </xf>
    <xf numFmtId="0" fontId="22" fillId="0" borderId="13" xfId="58" applyFont="1" applyBorder="1" applyAlignment="1">
      <alignment horizontal="center" vertical="center"/>
      <protection/>
    </xf>
    <xf numFmtId="0" fontId="22" fillId="0" borderId="14" xfId="58" applyFont="1" applyBorder="1" applyAlignment="1">
      <alignment vertical="center"/>
      <protection/>
    </xf>
    <xf numFmtId="0" fontId="21" fillId="0" borderId="0" xfId="58" applyFont="1" applyAlignment="1">
      <alignment horizontal="left" vertical="center"/>
      <protection/>
    </xf>
    <xf numFmtId="0" fontId="23" fillId="0" borderId="13" xfId="58" applyFont="1" applyBorder="1" applyAlignment="1">
      <alignment horizontal="right" vertical="center"/>
      <protection/>
    </xf>
    <xf numFmtId="0" fontId="28" fillId="0" borderId="0" xfId="58" applyFont="1" applyAlignment="1">
      <alignment vertical="center"/>
      <protection/>
    </xf>
    <xf numFmtId="0" fontId="23" fillId="0" borderId="0" xfId="58" applyFont="1" applyAlignment="1">
      <alignment horizontal="right" vertical="center"/>
      <protection/>
    </xf>
    <xf numFmtId="0" fontId="39" fillId="0" borderId="0" xfId="58" applyFont="1" applyAlignment="1">
      <alignment horizontal="center" vertical="center"/>
      <protection/>
    </xf>
    <xf numFmtId="0" fontId="22" fillId="0" borderId="0" xfId="58" applyFont="1" applyAlignment="1">
      <alignment horizontal="center" vertical="center"/>
      <protection/>
    </xf>
    <xf numFmtId="0" fontId="25" fillId="0" borderId="0" xfId="58" applyFont="1" applyAlignment="1">
      <alignment vertical="center"/>
      <protection/>
    </xf>
    <xf numFmtId="0" fontId="25" fillId="0" borderId="14" xfId="58" applyFont="1" applyBorder="1" applyAlignment="1">
      <alignment horizontal="right" vertical="center"/>
      <protection/>
    </xf>
    <xf numFmtId="0" fontId="19" fillId="0" borderId="12" xfId="58" applyFont="1" applyBorder="1" applyAlignment="1">
      <alignment vertical="center"/>
      <protection/>
    </xf>
    <xf numFmtId="0" fontId="22" fillId="0" borderId="12" xfId="58" applyFont="1" applyBorder="1" applyAlignment="1">
      <alignment horizontal="center" vertical="center"/>
      <protection/>
    </xf>
    <xf numFmtId="0" fontId="21" fillId="0" borderId="0" xfId="58" applyFont="1" applyAlignment="1">
      <alignment horizontal="right" vertical="center"/>
      <protection/>
    </xf>
    <xf numFmtId="0" fontId="22" fillId="0" borderId="14" xfId="58" applyFont="1" applyBorder="1" applyAlignment="1">
      <alignment horizontal="left" vertical="center"/>
      <protection/>
    </xf>
    <xf numFmtId="0" fontId="23" fillId="0" borderId="14" xfId="58" applyFont="1" applyBorder="1" applyAlignment="1">
      <alignment horizontal="right" vertical="center"/>
      <protection/>
    </xf>
    <xf numFmtId="0" fontId="21" fillId="0" borderId="12" xfId="58" applyFont="1" applyBorder="1" applyAlignment="1">
      <alignment vertical="center"/>
      <protection/>
    </xf>
    <xf numFmtId="0" fontId="21" fillId="0" borderId="14" xfId="58" applyFont="1" applyBorder="1" applyAlignment="1">
      <alignment horizontal="right" vertical="center"/>
      <protection/>
    </xf>
    <xf numFmtId="0" fontId="22" fillId="0" borderId="0" xfId="58" applyFont="1" applyBorder="1" applyAlignment="1">
      <alignment vertical="center"/>
      <protection/>
    </xf>
    <xf numFmtId="0" fontId="21" fillId="0" borderId="0" xfId="58" applyFont="1" applyBorder="1" applyAlignment="1">
      <alignment vertical="center"/>
      <protection/>
    </xf>
    <xf numFmtId="0" fontId="0" fillId="0" borderId="0" xfId="58" applyFont="1" applyBorder="1" applyAlignment="1">
      <alignment vertical="center"/>
      <protection/>
    </xf>
    <xf numFmtId="0" fontId="37" fillId="0" borderId="0" xfId="58" applyFont="1" applyAlignment="1">
      <alignment horizontal="left" vertical="center"/>
      <protection/>
    </xf>
    <xf numFmtId="0" fontId="37" fillId="0" borderId="12" xfId="58" applyFont="1" applyBorder="1" applyAlignment="1">
      <alignment horizontal="left" vertical="center"/>
      <protection/>
    </xf>
    <xf numFmtId="0" fontId="25" fillId="0" borderId="0" xfId="58" applyFont="1" applyAlignment="1">
      <alignment horizontal="right" vertical="center"/>
      <protection/>
    </xf>
    <xf numFmtId="0" fontId="24" fillId="0" borderId="0" xfId="58" applyFont="1" applyBorder="1" applyAlignment="1">
      <alignment horizontal="left" vertical="center"/>
      <protection/>
    </xf>
    <xf numFmtId="0" fontId="40" fillId="0" borderId="0" xfId="58" applyFont="1" applyAlignment="1">
      <alignment horizontal="right" vertical="center"/>
      <protection/>
    </xf>
    <xf numFmtId="0" fontId="22" fillId="0" borderId="0" xfId="58" applyFont="1" applyBorder="1" applyAlignment="1">
      <alignment horizontal="center" vertical="center"/>
      <protection/>
    </xf>
    <xf numFmtId="0" fontId="21" fillId="0" borderId="0" xfId="58" applyFont="1" applyBorder="1" applyAlignment="1">
      <alignment horizontal="right" vertical="center"/>
      <protection/>
    </xf>
    <xf numFmtId="0" fontId="21" fillId="0" borderId="0" xfId="58" applyFont="1" applyBorder="1" applyAlignment="1">
      <alignment horizontal="left" vertical="center"/>
      <protection/>
    </xf>
    <xf numFmtId="0" fontId="28" fillId="0" borderId="0" xfId="58" applyFont="1" applyBorder="1" applyAlignment="1">
      <alignment vertical="center"/>
      <protection/>
    </xf>
    <xf numFmtId="0" fontId="23" fillId="0" borderId="0" xfId="58" applyFont="1" applyBorder="1" applyAlignment="1">
      <alignment horizontal="right" vertical="center"/>
      <protection/>
    </xf>
    <xf numFmtId="0" fontId="22" fillId="0" borderId="0" xfId="58" applyFont="1" applyBorder="1" applyAlignment="1">
      <alignment horizontal="left" vertical="center"/>
      <protection/>
    </xf>
    <xf numFmtId="0" fontId="25" fillId="0" borderId="0" xfId="58" applyFont="1" applyBorder="1" applyAlignment="1">
      <alignment horizontal="right" vertical="center"/>
      <protection/>
    </xf>
    <xf numFmtId="0" fontId="26" fillId="0" borderId="13" xfId="58" applyFont="1" applyBorder="1" applyAlignment="1">
      <alignment horizontal="center" vertical="center"/>
      <protection/>
    </xf>
    <xf numFmtId="0" fontId="21" fillId="0" borderId="15" xfId="58" applyFont="1" applyBorder="1" applyAlignment="1">
      <alignment horizontal="left" vertical="center"/>
      <protection/>
    </xf>
    <xf numFmtId="0" fontId="28" fillId="0" borderId="15" xfId="58" applyFont="1" applyBorder="1" applyAlignment="1">
      <alignment vertical="center"/>
      <protection/>
    </xf>
    <xf numFmtId="0" fontId="37" fillId="0" borderId="15" xfId="58" applyFont="1" applyBorder="1" applyAlignment="1">
      <alignment horizontal="left" vertical="center"/>
      <protection/>
    </xf>
    <xf numFmtId="0" fontId="37" fillId="0" borderId="16" xfId="58" applyFont="1" applyBorder="1" applyAlignment="1">
      <alignment horizontal="left" vertical="center"/>
      <protection/>
    </xf>
    <xf numFmtId="0" fontId="25" fillId="0" borderId="15" xfId="58" applyFont="1" applyBorder="1" applyAlignment="1">
      <alignment vertical="center"/>
      <protection/>
    </xf>
    <xf numFmtId="0" fontId="21" fillId="0" borderId="15" xfId="58" applyFont="1" applyBorder="1" applyAlignment="1">
      <alignment vertical="center"/>
      <protection/>
    </xf>
    <xf numFmtId="49" fontId="21" fillId="0" borderId="0" xfId="58" applyNumberFormat="1" applyFont="1" applyAlignment="1">
      <alignment horizontal="center" vertical="center"/>
      <protection/>
    </xf>
    <xf numFmtId="1" fontId="21" fillId="0" borderId="0" xfId="58" applyNumberFormat="1" applyFont="1" applyAlignment="1">
      <alignment horizontal="center" vertical="center"/>
      <protection/>
    </xf>
    <xf numFmtId="49" fontId="21" fillId="0" borderId="0" xfId="58" applyNumberFormat="1" applyFont="1" applyAlignment="1">
      <alignment vertical="center"/>
      <protection/>
    </xf>
    <xf numFmtId="49" fontId="0" fillId="0" borderId="0" xfId="58" applyNumberFormat="1" applyAlignment="1">
      <alignment vertical="center"/>
      <protection/>
    </xf>
    <xf numFmtId="49" fontId="22" fillId="0" borderId="0" xfId="58" applyNumberFormat="1" applyFont="1" applyAlignment="1">
      <alignment horizontal="center" vertical="center"/>
      <protection/>
    </xf>
    <xf numFmtId="49" fontId="22" fillId="0" borderId="0" xfId="58" applyNumberFormat="1" applyFont="1" applyAlignment="1">
      <alignment vertical="center"/>
      <protection/>
    </xf>
    <xf numFmtId="49" fontId="10" fillId="0" borderId="0" xfId="58" applyNumberFormat="1" applyFont="1" applyAlignment="1">
      <alignment vertical="center"/>
      <protection/>
    </xf>
    <xf numFmtId="49" fontId="41" fillId="0" borderId="0" xfId="58" applyNumberFormat="1" applyFont="1" applyAlignment="1">
      <alignment vertical="center"/>
      <protection/>
    </xf>
    <xf numFmtId="0" fontId="0" fillId="0" borderId="0" xfId="58" applyAlignment="1">
      <alignment vertical="center"/>
      <protection/>
    </xf>
    <xf numFmtId="0" fontId="32" fillId="33" borderId="20" xfId="58" applyFont="1" applyFill="1" applyBorder="1" applyAlignment="1">
      <alignment vertical="center"/>
      <protection/>
    </xf>
    <xf numFmtId="0" fontId="32" fillId="33" borderId="21" xfId="58" applyFont="1" applyFill="1" applyBorder="1" applyAlignment="1">
      <alignment vertical="center"/>
      <protection/>
    </xf>
    <xf numFmtId="0" fontId="32" fillId="33" borderId="22" xfId="58" applyFont="1" applyFill="1" applyBorder="1" applyAlignment="1">
      <alignment vertical="center"/>
      <protection/>
    </xf>
    <xf numFmtId="49" fontId="34" fillId="33" borderId="21" xfId="58" applyNumberFormat="1" applyFont="1" applyFill="1" applyBorder="1" applyAlignment="1">
      <alignment horizontal="center" vertical="center"/>
      <protection/>
    </xf>
    <xf numFmtId="49" fontId="34" fillId="33" borderId="21" xfId="58" applyNumberFormat="1" applyFont="1" applyFill="1" applyBorder="1" applyAlignment="1">
      <alignment vertical="center"/>
      <protection/>
    </xf>
    <xf numFmtId="49" fontId="34" fillId="33" borderId="21" xfId="58" applyNumberFormat="1" applyFont="1" applyFill="1" applyBorder="1" applyAlignment="1">
      <alignment horizontal="centerContinuous" vertical="center"/>
      <protection/>
    </xf>
    <xf numFmtId="49" fontId="34" fillId="33" borderId="23" xfId="58" applyNumberFormat="1" applyFont="1" applyFill="1" applyBorder="1" applyAlignment="1">
      <alignment horizontal="centerContinuous" vertical="center"/>
      <protection/>
    </xf>
    <xf numFmtId="49" fontId="32" fillId="33" borderId="21" xfId="58" applyNumberFormat="1" applyFont="1" applyFill="1" applyBorder="1" applyAlignment="1">
      <alignment horizontal="left" vertical="center"/>
      <protection/>
    </xf>
    <xf numFmtId="49" fontId="33" fillId="33" borderId="21" xfId="58" applyNumberFormat="1" applyFont="1" applyFill="1" applyBorder="1" applyAlignment="1">
      <alignment vertical="center"/>
      <protection/>
    </xf>
    <xf numFmtId="49" fontId="33" fillId="33" borderId="23" xfId="58" applyNumberFormat="1" applyFont="1" applyFill="1" applyBorder="1" applyAlignment="1">
      <alignment vertical="center"/>
      <protection/>
    </xf>
    <xf numFmtId="49" fontId="32" fillId="33" borderId="20" xfId="58" applyNumberFormat="1" applyFont="1" applyFill="1" applyBorder="1" applyAlignment="1">
      <alignment horizontal="left" vertical="center"/>
      <protection/>
    </xf>
    <xf numFmtId="49" fontId="32" fillId="33" borderId="23" xfId="58" applyNumberFormat="1" applyFont="1" applyFill="1" applyBorder="1" applyAlignment="1">
      <alignment horizontal="left" vertical="center"/>
      <protection/>
    </xf>
    <xf numFmtId="0" fontId="42" fillId="0" borderId="0" xfId="58" applyFont="1" applyAlignment="1">
      <alignment vertical="center"/>
      <protection/>
    </xf>
    <xf numFmtId="49" fontId="42" fillId="0" borderId="15" xfId="58" applyNumberFormat="1" applyFont="1" applyBorder="1" applyAlignment="1">
      <alignment vertical="center"/>
      <protection/>
    </xf>
    <xf numFmtId="49" fontId="42" fillId="0" borderId="0" xfId="58" applyNumberFormat="1" applyFont="1" applyAlignment="1">
      <alignment vertical="center"/>
      <protection/>
    </xf>
    <xf numFmtId="49" fontId="42" fillId="0" borderId="14" xfId="58" applyNumberFormat="1" applyFont="1" applyBorder="1" applyAlignment="1">
      <alignment horizontal="right" vertical="center"/>
      <protection/>
    </xf>
    <xf numFmtId="49" fontId="42" fillId="0" borderId="0" xfId="58" applyNumberFormat="1" applyFont="1" applyAlignment="1">
      <alignment horizontal="center" vertical="center"/>
      <protection/>
    </xf>
    <xf numFmtId="0" fontId="42" fillId="35" borderId="0" xfId="58" applyFont="1" applyFill="1" applyAlignment="1">
      <alignment vertical="center"/>
      <protection/>
    </xf>
    <xf numFmtId="49" fontId="42" fillId="35" borderId="0" xfId="58" applyNumberFormat="1" applyFont="1" applyFill="1" applyAlignment="1">
      <alignment horizontal="center" vertical="center"/>
      <protection/>
    </xf>
    <xf numFmtId="49" fontId="42" fillId="35" borderId="14" xfId="58" applyNumberFormat="1" applyFont="1" applyFill="1" applyBorder="1" applyAlignment="1">
      <alignment vertical="center"/>
      <protection/>
    </xf>
    <xf numFmtId="49" fontId="43" fillId="0" borderId="20" xfId="58" applyNumberFormat="1" applyFont="1" applyBorder="1" applyAlignment="1">
      <alignment horizontal="center" vertical="center"/>
      <protection/>
    </xf>
    <xf numFmtId="49" fontId="42" fillId="0" borderId="21" xfId="58" applyNumberFormat="1" applyFont="1" applyBorder="1" applyAlignment="1">
      <alignment vertical="center"/>
      <protection/>
    </xf>
    <xf numFmtId="49" fontId="44" fillId="0" borderId="21" xfId="58" applyNumberFormat="1" applyFont="1" applyBorder="1" applyAlignment="1">
      <alignment vertical="center"/>
      <protection/>
    </xf>
    <xf numFmtId="49" fontId="44" fillId="0" borderId="23" xfId="58" applyNumberFormat="1" applyFont="1" applyBorder="1" applyAlignment="1">
      <alignment vertical="center"/>
      <protection/>
    </xf>
    <xf numFmtId="49" fontId="32" fillId="33" borderId="24" xfId="58" applyNumberFormat="1" applyFont="1" applyFill="1" applyBorder="1" applyAlignment="1">
      <alignment vertical="center"/>
      <protection/>
    </xf>
    <xf numFmtId="49" fontId="32" fillId="33" borderId="25" xfId="58" applyNumberFormat="1" applyFont="1" applyFill="1" applyBorder="1" applyAlignment="1">
      <alignment vertical="center"/>
      <protection/>
    </xf>
    <xf numFmtId="49" fontId="44" fillId="33" borderId="14" xfId="58" applyNumberFormat="1" applyFont="1" applyFill="1" applyBorder="1" applyAlignment="1">
      <alignment vertical="center"/>
      <protection/>
    </xf>
    <xf numFmtId="49" fontId="32" fillId="33" borderId="20" xfId="58" applyNumberFormat="1" applyFont="1" applyFill="1" applyBorder="1" applyAlignment="1">
      <alignment vertical="center"/>
      <protection/>
    </xf>
    <xf numFmtId="49" fontId="32" fillId="33" borderId="21" xfId="58" applyNumberFormat="1" applyFont="1" applyFill="1" applyBorder="1" applyAlignment="1">
      <alignment vertical="center"/>
      <protection/>
    </xf>
    <xf numFmtId="49" fontId="44" fillId="33" borderId="23" xfId="58" applyNumberFormat="1" applyFont="1" applyFill="1" applyBorder="1" applyAlignment="1">
      <alignment vertical="center"/>
      <protection/>
    </xf>
    <xf numFmtId="49" fontId="42" fillId="0" borderId="16" xfId="58" applyNumberFormat="1" applyFont="1" applyBorder="1" applyAlignment="1">
      <alignment vertical="center"/>
      <protection/>
    </xf>
    <xf numFmtId="49" fontId="42" fillId="0" borderId="12" xfId="58" applyNumberFormat="1" applyFont="1" applyBorder="1" applyAlignment="1">
      <alignment vertical="center"/>
      <protection/>
    </xf>
    <xf numFmtId="49" fontId="42" fillId="0" borderId="13" xfId="58" applyNumberFormat="1" applyFont="1" applyBorder="1" applyAlignment="1">
      <alignment horizontal="right" vertical="center"/>
      <protection/>
    </xf>
    <xf numFmtId="49" fontId="43" fillId="0" borderId="0" xfId="58" applyNumberFormat="1" applyFont="1" applyAlignment="1">
      <alignment horizontal="center" vertical="center"/>
      <protection/>
    </xf>
    <xf numFmtId="49" fontId="44" fillId="0" borderId="0" xfId="58" applyNumberFormat="1" applyFont="1" applyAlignment="1">
      <alignment vertical="center"/>
      <protection/>
    </xf>
    <xf numFmtId="49" fontId="44" fillId="0" borderId="14" xfId="58" applyNumberFormat="1" applyFont="1" applyBorder="1" applyAlignment="1">
      <alignment vertical="center"/>
      <protection/>
    </xf>
    <xf numFmtId="49" fontId="32" fillId="33" borderId="15" xfId="58" applyNumberFormat="1" applyFont="1" applyFill="1" applyBorder="1" applyAlignment="1">
      <alignment vertical="center"/>
      <protection/>
    </xf>
    <xf numFmtId="49" fontId="32" fillId="33" borderId="0" xfId="58" applyNumberFormat="1" applyFont="1" applyFill="1" applyBorder="1" applyAlignment="1">
      <alignment vertical="center"/>
      <protection/>
    </xf>
    <xf numFmtId="0" fontId="42" fillId="33" borderId="15" xfId="58" applyFont="1" applyFill="1" applyBorder="1" applyAlignment="1">
      <alignment vertical="center"/>
      <protection/>
    </xf>
    <xf numFmtId="49" fontId="42" fillId="33" borderId="0" xfId="58" applyNumberFormat="1" applyFont="1" applyFill="1" applyAlignment="1">
      <alignment horizontal="right" vertical="center"/>
      <protection/>
    </xf>
    <xf numFmtId="49" fontId="42" fillId="33" borderId="14" xfId="58" applyNumberFormat="1" applyFont="1" applyFill="1" applyBorder="1" applyAlignment="1">
      <alignment horizontal="right" vertical="center"/>
      <protection/>
    </xf>
    <xf numFmtId="0" fontId="32" fillId="33" borderId="16" xfId="58" applyFont="1" applyFill="1" applyBorder="1" applyAlignment="1">
      <alignment vertical="center"/>
      <protection/>
    </xf>
    <xf numFmtId="0" fontId="32" fillId="33" borderId="12" xfId="58" applyFont="1" applyFill="1" applyBorder="1" applyAlignment="1">
      <alignment vertical="center"/>
      <protection/>
    </xf>
    <xf numFmtId="0" fontId="32" fillId="33" borderId="26" xfId="58" applyFont="1" applyFill="1" applyBorder="1" applyAlignment="1">
      <alignment vertical="center"/>
      <protection/>
    </xf>
    <xf numFmtId="49" fontId="44" fillId="0" borderId="12" xfId="58" applyNumberFormat="1" applyFont="1" applyBorder="1" applyAlignment="1">
      <alignment vertical="center"/>
      <protection/>
    </xf>
    <xf numFmtId="49" fontId="44" fillId="0" borderId="13" xfId="58" applyNumberFormat="1" applyFont="1" applyBorder="1" applyAlignment="1">
      <alignment vertical="center"/>
      <protection/>
    </xf>
    <xf numFmtId="0" fontId="42" fillId="0" borderId="14" xfId="58" applyFont="1" applyBorder="1" applyAlignment="1">
      <alignment horizontal="right" vertical="center"/>
      <protection/>
    </xf>
    <xf numFmtId="0" fontId="42" fillId="0" borderId="13" xfId="58" applyFont="1" applyBorder="1" applyAlignment="1">
      <alignment horizontal="right" vertical="center"/>
      <protection/>
    </xf>
    <xf numFmtId="49" fontId="42" fillId="0" borderId="12" xfId="58" applyNumberFormat="1" applyFont="1" applyBorder="1" applyAlignment="1">
      <alignment horizontal="center" vertical="center"/>
      <protection/>
    </xf>
    <xf numFmtId="0" fontId="42" fillId="35" borderId="12" xfId="58" applyFont="1" applyFill="1" applyBorder="1" applyAlignment="1">
      <alignment vertical="center"/>
      <protection/>
    </xf>
    <xf numFmtId="49" fontId="42" fillId="35" borderId="12" xfId="58" applyNumberFormat="1" applyFont="1" applyFill="1" applyBorder="1" applyAlignment="1">
      <alignment horizontal="center" vertical="center"/>
      <protection/>
    </xf>
    <xf numFmtId="49" fontId="42" fillId="35" borderId="13" xfId="58" applyNumberFormat="1" applyFont="1" applyFill="1" applyBorder="1" applyAlignment="1">
      <alignment vertical="center"/>
      <protection/>
    </xf>
    <xf numFmtId="49" fontId="43" fillId="0" borderId="12" xfId="58" applyNumberFormat="1" applyFont="1" applyBorder="1" applyAlignment="1">
      <alignment horizontal="center" vertical="center"/>
      <protection/>
    </xf>
    <xf numFmtId="0" fontId="45" fillId="36" borderId="13" xfId="58" applyFont="1" applyFill="1" applyBorder="1" applyAlignment="1">
      <alignment horizontal="right" vertical="center"/>
      <protection/>
    </xf>
    <xf numFmtId="0" fontId="44" fillId="0" borderId="0" xfId="58" applyFont="1">
      <alignment/>
      <protection/>
    </xf>
    <xf numFmtId="0" fontId="46" fillId="0" borderId="0" xfId="58" applyFont="1">
      <alignment/>
      <protection/>
    </xf>
    <xf numFmtId="0" fontId="12" fillId="0" borderId="0" xfId="58" applyFont="1" applyBorder="1" applyAlignment="1">
      <alignment horizontal="center"/>
      <protection/>
    </xf>
    <xf numFmtId="49" fontId="4" fillId="0" borderId="0" xfId="58" applyNumberFormat="1" applyFont="1" applyBorder="1" applyAlignment="1">
      <alignment horizontal="center"/>
      <protection/>
    </xf>
    <xf numFmtId="49" fontId="7" fillId="33" borderId="0" xfId="58" applyNumberFormat="1" applyFont="1" applyFill="1" applyAlignment="1">
      <alignment vertical="center"/>
      <protection/>
    </xf>
    <xf numFmtId="49" fontId="32" fillId="33" borderId="0" xfId="58" applyNumberFormat="1" applyFont="1" applyFill="1" applyAlignment="1">
      <alignment vertical="center"/>
      <protection/>
    </xf>
    <xf numFmtId="49" fontId="48" fillId="33" borderId="0" xfId="58" applyNumberFormat="1" applyFont="1" applyFill="1" applyAlignment="1">
      <alignment horizontal="right" vertical="center"/>
      <protection/>
    </xf>
    <xf numFmtId="0" fontId="7" fillId="0" borderId="0" xfId="58" applyFont="1" applyBorder="1">
      <alignment/>
      <protection/>
    </xf>
    <xf numFmtId="49" fontId="20" fillId="0" borderId="0" xfId="58" applyNumberFormat="1" applyFont="1" applyBorder="1" applyAlignment="1">
      <alignment vertical="center"/>
      <protection/>
    </xf>
    <xf numFmtId="0" fontId="7" fillId="0" borderId="0" xfId="58" applyFont="1" applyBorder="1" applyAlignment="1">
      <alignment horizontal="right"/>
      <protection/>
    </xf>
    <xf numFmtId="49" fontId="32" fillId="33" borderId="27" xfId="58" applyNumberFormat="1" applyFont="1" applyFill="1" applyBorder="1" applyAlignment="1">
      <alignment vertical="center"/>
      <protection/>
    </xf>
    <xf numFmtId="49" fontId="4" fillId="0" borderId="28" xfId="58" applyNumberFormat="1" applyFont="1" applyBorder="1" applyAlignment="1">
      <alignment horizontal="center" vertical="center"/>
      <protection/>
    </xf>
    <xf numFmtId="49" fontId="4" fillId="0" borderId="29" xfId="58" applyNumberFormat="1" applyFont="1" applyBorder="1" applyAlignment="1">
      <alignment horizontal="center" vertical="center"/>
      <protection/>
    </xf>
    <xf numFmtId="49" fontId="4" fillId="0" borderId="30" xfId="58" applyNumberFormat="1" applyFont="1" applyBorder="1" applyAlignment="1">
      <alignment horizontal="center" vertical="center"/>
      <protection/>
    </xf>
    <xf numFmtId="0" fontId="4" fillId="0" borderId="0" xfId="58" applyFont="1" applyAlignment="1">
      <alignment vertical="center"/>
      <protection/>
    </xf>
    <xf numFmtId="49" fontId="0" fillId="0" borderId="31" xfId="58" applyNumberFormat="1" applyFont="1" applyBorder="1" applyAlignment="1">
      <alignment vertical="center"/>
      <protection/>
    </xf>
    <xf numFmtId="49" fontId="0" fillId="0" borderId="32" xfId="58" applyNumberFormat="1" applyFont="1" applyBorder="1" applyAlignment="1">
      <alignment vertical="center"/>
      <protection/>
    </xf>
    <xf numFmtId="49" fontId="0" fillId="0" borderId="33" xfId="58" applyNumberFormat="1" applyFont="1" applyBorder="1" applyAlignment="1">
      <alignment vertical="center"/>
      <protection/>
    </xf>
    <xf numFmtId="49" fontId="49" fillId="0" borderId="34" xfId="58" applyNumberFormat="1" applyFont="1" applyBorder="1" applyAlignment="1">
      <alignment vertical="center"/>
      <protection/>
    </xf>
    <xf numFmtId="49" fontId="49" fillId="0" borderId="35" xfId="58" applyNumberFormat="1" applyFont="1" applyBorder="1" applyAlignment="1">
      <alignment vertical="center"/>
      <protection/>
    </xf>
    <xf numFmtId="49" fontId="49" fillId="0" borderId="15" xfId="58" applyNumberFormat="1" applyFont="1" applyBorder="1" applyAlignment="1">
      <alignment vertical="center"/>
      <protection/>
    </xf>
    <xf numFmtId="49" fontId="49" fillId="0" borderId="0" xfId="58" applyNumberFormat="1" applyFont="1" applyBorder="1" applyAlignment="1">
      <alignment vertical="center"/>
      <protection/>
    </xf>
    <xf numFmtId="49" fontId="0" fillId="0" borderId="0" xfId="58" applyNumberFormat="1" applyFont="1" applyBorder="1" applyAlignment="1">
      <alignment horizontal="center" vertical="center"/>
      <protection/>
    </xf>
    <xf numFmtId="49" fontId="0" fillId="0" borderId="35" xfId="58" applyNumberFormat="1" applyFont="1" applyBorder="1" applyAlignment="1">
      <alignment horizontal="center" vertical="center"/>
      <protection/>
    </xf>
    <xf numFmtId="49" fontId="0" fillId="0" borderId="14" xfId="58" applyNumberFormat="1" applyFont="1" applyBorder="1" applyAlignment="1">
      <alignment horizontal="center" vertical="center"/>
      <protection/>
    </xf>
    <xf numFmtId="49" fontId="9" fillId="0" borderId="0" xfId="58" applyNumberFormat="1" applyFont="1" applyBorder="1" applyAlignment="1">
      <alignment vertical="center"/>
      <protection/>
    </xf>
    <xf numFmtId="0" fontId="0" fillId="0" borderId="0" xfId="58" applyBorder="1" applyAlignment="1">
      <alignment vertical="center"/>
      <protection/>
    </xf>
    <xf numFmtId="49" fontId="49" fillId="0" borderId="31" xfId="58" applyNumberFormat="1" applyFont="1" applyBorder="1" applyAlignment="1">
      <alignment vertical="center"/>
      <protection/>
    </xf>
    <xf numFmtId="49" fontId="49" fillId="0" borderId="14" xfId="58" applyNumberFormat="1" applyFont="1" applyBorder="1" applyAlignment="1">
      <alignment vertical="center"/>
      <protection/>
    </xf>
    <xf numFmtId="49" fontId="9" fillId="0" borderId="36" xfId="58" applyNumberFormat="1" applyFont="1" applyBorder="1" applyAlignment="1">
      <alignment vertical="center"/>
      <protection/>
    </xf>
    <xf numFmtId="49" fontId="9" fillId="0" borderId="13" xfId="58" applyNumberFormat="1" applyFont="1" applyBorder="1" applyAlignment="1">
      <alignment vertical="center"/>
      <protection/>
    </xf>
    <xf numFmtId="49" fontId="9" fillId="0" borderId="12" xfId="58" applyNumberFormat="1" applyFont="1" applyBorder="1" applyAlignment="1">
      <alignment vertical="center"/>
      <protection/>
    </xf>
    <xf numFmtId="49" fontId="9" fillId="0" borderId="37" xfId="58" applyNumberFormat="1" applyFont="1" applyBorder="1" applyAlignment="1">
      <alignment vertical="center"/>
      <protection/>
    </xf>
    <xf numFmtId="49" fontId="9" fillId="0" borderId="38" xfId="58" applyNumberFormat="1" applyFont="1" applyBorder="1" applyAlignment="1">
      <alignment vertical="center"/>
      <protection/>
    </xf>
    <xf numFmtId="0" fontId="25" fillId="0" borderId="0" xfId="58" applyFont="1" applyBorder="1" applyAlignment="1">
      <alignment vertical="center"/>
      <protection/>
    </xf>
    <xf numFmtId="49" fontId="0" fillId="0" borderId="39" xfId="58" applyNumberFormat="1" applyFont="1" applyBorder="1" applyAlignment="1">
      <alignment vertical="center"/>
      <protection/>
    </xf>
    <xf numFmtId="49" fontId="0" fillId="0" borderId="24" xfId="58" applyNumberFormat="1" applyFont="1" applyBorder="1" applyAlignment="1">
      <alignment vertical="center"/>
      <protection/>
    </xf>
    <xf numFmtId="49" fontId="49" fillId="0" borderId="40" xfId="58" applyNumberFormat="1" applyFont="1" applyBorder="1" applyAlignment="1">
      <alignment vertical="center"/>
      <protection/>
    </xf>
    <xf numFmtId="49" fontId="0" fillId="0" borderId="31" xfId="58" applyNumberFormat="1" applyFont="1" applyBorder="1" applyAlignment="1">
      <alignment horizontal="center" vertical="center"/>
      <protection/>
    </xf>
    <xf numFmtId="49" fontId="0" fillId="0" borderId="41" xfId="58" applyNumberFormat="1" applyFont="1" applyBorder="1" applyAlignment="1">
      <alignment vertical="center"/>
      <protection/>
    </xf>
    <xf numFmtId="49" fontId="0" fillId="0" borderId="25" xfId="58" applyNumberFormat="1" applyFont="1" applyBorder="1" applyAlignment="1">
      <alignment vertical="center"/>
      <protection/>
    </xf>
    <xf numFmtId="49" fontId="0" fillId="0" borderId="34" xfId="58" applyNumberFormat="1" applyFont="1" applyBorder="1" applyAlignment="1">
      <alignment horizontal="center" vertical="center"/>
      <protection/>
    </xf>
    <xf numFmtId="49" fontId="0" fillId="0" borderId="15" xfId="58" applyNumberFormat="1" applyFont="1" applyBorder="1" applyAlignment="1">
      <alignment horizontal="center" vertical="center"/>
      <protection/>
    </xf>
    <xf numFmtId="49" fontId="9" fillId="0" borderId="42" xfId="58" applyNumberFormat="1" applyFont="1" applyBorder="1" applyAlignment="1">
      <alignment vertical="center"/>
      <protection/>
    </xf>
    <xf numFmtId="49" fontId="9" fillId="0" borderId="16" xfId="58" applyNumberFormat="1" applyFont="1" applyBorder="1" applyAlignment="1">
      <alignment vertical="center"/>
      <protection/>
    </xf>
    <xf numFmtId="49" fontId="9" fillId="0" borderId="43" xfId="58" applyNumberFormat="1" applyFont="1" applyBorder="1" applyAlignment="1">
      <alignment vertical="center"/>
      <protection/>
    </xf>
    <xf numFmtId="49" fontId="0" fillId="0" borderId="44" xfId="58" applyNumberFormat="1" applyFont="1" applyBorder="1" applyAlignment="1">
      <alignment vertical="center"/>
      <protection/>
    </xf>
    <xf numFmtId="49" fontId="0" fillId="0" borderId="45" xfId="58" applyNumberFormat="1" applyFont="1" applyBorder="1" applyAlignment="1">
      <alignment horizontal="center" vertical="center"/>
      <protection/>
    </xf>
    <xf numFmtId="49" fontId="0" fillId="0" borderId="40" xfId="58" applyNumberFormat="1" applyFont="1" applyBorder="1" applyAlignment="1">
      <alignment horizontal="center" vertical="center"/>
      <protection/>
    </xf>
    <xf numFmtId="49" fontId="9" fillId="0" borderId="46" xfId="58" applyNumberFormat="1" applyFont="1" applyBorder="1" applyAlignment="1">
      <alignment vertical="center"/>
      <protection/>
    </xf>
    <xf numFmtId="49" fontId="9" fillId="0" borderId="47" xfId="58" applyNumberFormat="1" applyFont="1" applyBorder="1" applyAlignment="1">
      <alignment vertical="center"/>
      <protection/>
    </xf>
    <xf numFmtId="49" fontId="9" fillId="0" borderId="48" xfId="58" applyNumberFormat="1" applyFont="1" applyBorder="1" applyAlignment="1">
      <alignment vertical="center"/>
      <protection/>
    </xf>
    <xf numFmtId="49" fontId="9" fillId="0" borderId="49" xfId="58" applyNumberFormat="1" applyFont="1" applyBorder="1" applyAlignment="1">
      <alignment vertical="center"/>
      <protection/>
    </xf>
    <xf numFmtId="49" fontId="0" fillId="0" borderId="35" xfId="58" applyNumberFormat="1" applyFont="1" applyBorder="1" applyAlignment="1">
      <alignment vertical="center"/>
      <protection/>
    </xf>
    <xf numFmtId="49" fontId="0" fillId="0" borderId="40" xfId="58" applyNumberFormat="1" applyFont="1" applyBorder="1" applyAlignment="1">
      <alignment vertical="center"/>
      <protection/>
    </xf>
    <xf numFmtId="0" fontId="0" fillId="0" borderId="34" xfId="58" applyBorder="1" applyAlignment="1">
      <alignment vertical="center"/>
      <protection/>
    </xf>
    <xf numFmtId="49" fontId="50" fillId="33" borderId="42" xfId="58" applyNumberFormat="1" applyFont="1" applyFill="1" applyBorder="1" applyAlignment="1">
      <alignment vertical="center"/>
      <protection/>
    </xf>
    <xf numFmtId="49" fontId="51" fillId="33" borderId="12" xfId="58" applyNumberFormat="1" applyFont="1" applyFill="1" applyBorder="1" applyAlignment="1">
      <alignment vertical="center"/>
      <protection/>
    </xf>
    <xf numFmtId="49" fontId="52" fillId="33" borderId="12" xfId="58" applyNumberFormat="1" applyFont="1" applyFill="1" applyBorder="1" applyAlignment="1">
      <alignment vertical="center"/>
      <protection/>
    </xf>
    <xf numFmtId="49" fontId="25" fillId="33" borderId="37" xfId="58" applyNumberFormat="1" applyFont="1" applyFill="1" applyBorder="1" applyAlignment="1">
      <alignment vertical="center"/>
      <protection/>
    </xf>
    <xf numFmtId="49" fontId="25" fillId="33" borderId="16" xfId="58" applyNumberFormat="1" applyFont="1" applyFill="1" applyBorder="1" applyAlignment="1">
      <alignment vertical="center"/>
      <protection/>
    </xf>
    <xf numFmtId="49" fontId="25" fillId="33" borderId="43" xfId="58" applyNumberFormat="1" applyFont="1" applyFill="1" applyBorder="1" applyAlignment="1">
      <alignment vertical="center"/>
      <protection/>
    </xf>
    <xf numFmtId="0" fontId="25" fillId="0" borderId="34" xfId="58" applyFont="1" applyBorder="1" applyAlignment="1">
      <alignment vertical="center"/>
      <protection/>
    </xf>
    <xf numFmtId="49" fontId="9" fillId="0" borderId="24" xfId="58" applyNumberFormat="1" applyFont="1" applyBorder="1" applyAlignment="1">
      <alignment horizontal="center" vertical="center"/>
      <protection/>
    </xf>
    <xf numFmtId="0" fontId="0" fillId="0" borderId="46" xfId="58" applyBorder="1" applyAlignment="1">
      <alignment vertical="center"/>
      <protection/>
    </xf>
    <xf numFmtId="20" fontId="9" fillId="0" borderId="50" xfId="58" applyNumberFormat="1" applyFont="1" applyBorder="1" applyAlignment="1">
      <alignment horizontal="center" vertical="center"/>
      <protection/>
    </xf>
    <xf numFmtId="0" fontId="25" fillId="37" borderId="0" xfId="58" applyFont="1" applyFill="1">
      <alignment/>
      <protection/>
    </xf>
    <xf numFmtId="0" fontId="0" fillId="37" borderId="0" xfId="58" applyFill="1">
      <alignment/>
      <protection/>
    </xf>
    <xf numFmtId="0" fontId="25" fillId="37" borderId="0" xfId="58" applyFont="1" applyFill="1" applyBorder="1">
      <alignment/>
      <protection/>
    </xf>
    <xf numFmtId="0" fontId="25" fillId="37" borderId="0" xfId="58" applyFont="1" applyFill="1" applyBorder="1">
      <alignment/>
      <protection/>
    </xf>
    <xf numFmtId="0" fontId="54" fillId="37" borderId="0" xfId="58" applyFont="1" applyFill="1">
      <alignment/>
      <protection/>
    </xf>
    <xf numFmtId="49" fontId="35" fillId="0" borderId="0" xfId="58" applyNumberFormat="1" applyFont="1" applyBorder="1" applyAlignment="1">
      <alignment vertical="top"/>
      <protection/>
    </xf>
    <xf numFmtId="49" fontId="2" fillId="0" borderId="0" xfId="58" applyNumberFormat="1" applyFont="1" applyBorder="1" applyAlignment="1">
      <alignment vertical="center"/>
      <protection/>
    </xf>
    <xf numFmtId="49" fontId="35" fillId="0" borderId="0" xfId="58" applyNumberFormat="1" applyFont="1" applyBorder="1" applyAlignment="1">
      <alignment/>
      <protection/>
    </xf>
    <xf numFmtId="49" fontId="35" fillId="0" borderId="0" xfId="58" applyNumberFormat="1" applyFont="1" applyAlignment="1">
      <alignment/>
      <protection/>
    </xf>
    <xf numFmtId="0" fontId="7" fillId="0" borderId="0" xfId="58" applyFont="1" applyAlignment="1">
      <alignment horizontal="left"/>
      <protection/>
    </xf>
    <xf numFmtId="0" fontId="31" fillId="0" borderId="0" xfId="58" applyFont="1" applyBorder="1" applyAlignment="1">
      <alignment vertical="top"/>
      <protection/>
    </xf>
    <xf numFmtId="0" fontId="37" fillId="0" borderId="0" xfId="58" applyFont="1" applyAlignment="1">
      <alignment horizontal="left" vertical="center"/>
      <protection/>
    </xf>
    <xf numFmtId="0" fontId="37" fillId="0" borderId="12" xfId="58" applyFont="1" applyBorder="1" applyAlignment="1">
      <alignment horizontal="left" vertical="center"/>
      <protection/>
    </xf>
    <xf numFmtId="0" fontId="37" fillId="0" borderId="0" xfId="58" applyFont="1" applyBorder="1" applyAlignment="1">
      <alignment horizontal="left" vertical="center"/>
      <protection/>
    </xf>
    <xf numFmtId="0" fontId="18" fillId="0" borderId="17" xfId="58" applyFont="1" applyBorder="1" applyAlignment="1">
      <alignment horizontal="left"/>
      <protection/>
    </xf>
    <xf numFmtId="0" fontId="4" fillId="0" borderId="17" xfId="48" applyNumberFormat="1" applyFont="1" applyBorder="1" applyAlignment="1" applyProtection="1">
      <alignment vertical="center"/>
      <protection locked="0"/>
    </xf>
    <xf numFmtId="0" fontId="19" fillId="0" borderId="0" xfId="58" applyFont="1" applyAlignment="1">
      <alignment vertical="center"/>
      <protection/>
    </xf>
    <xf numFmtId="0" fontId="21" fillId="0" borderId="25" xfId="58" applyFont="1" applyBorder="1" applyAlignment="1">
      <alignment vertical="center"/>
      <protection/>
    </xf>
    <xf numFmtId="0" fontId="22" fillId="0" borderId="15" xfId="58" applyFont="1" applyBorder="1" applyAlignment="1">
      <alignment vertical="center"/>
      <protection/>
    </xf>
    <xf numFmtId="0" fontId="22" fillId="0" borderId="16" xfId="58" applyFont="1" applyBorder="1" applyAlignment="1">
      <alignment vertical="center"/>
      <protection/>
    </xf>
    <xf numFmtId="0" fontId="22" fillId="0" borderId="12" xfId="58" applyFont="1" applyBorder="1" applyAlignment="1">
      <alignment vertical="center"/>
      <protection/>
    </xf>
    <xf numFmtId="0" fontId="23" fillId="0" borderId="15" xfId="58" applyFont="1" applyBorder="1" applyAlignment="1">
      <alignment horizontal="right" vertical="center"/>
      <protection/>
    </xf>
    <xf numFmtId="0" fontId="21" fillId="0" borderId="16" xfId="58" applyFont="1" applyBorder="1" applyAlignment="1">
      <alignment vertical="center"/>
      <protection/>
    </xf>
    <xf numFmtId="0" fontId="2" fillId="0" borderId="0" xfId="58" applyFont="1">
      <alignment/>
      <protection/>
    </xf>
    <xf numFmtId="0" fontId="3" fillId="0" borderId="0" xfId="58" applyFont="1">
      <alignment/>
      <protection/>
    </xf>
    <xf numFmtId="0" fontId="4" fillId="0" borderId="0" xfId="58" applyFont="1">
      <alignment/>
      <protection/>
    </xf>
    <xf numFmtId="0" fontId="0" fillId="0" borderId="0" xfId="58" applyAlignment="1">
      <alignment horizontal="left"/>
      <protection/>
    </xf>
    <xf numFmtId="0" fontId="7" fillId="33" borderId="0" xfId="58" applyFont="1" applyFill="1" applyAlignment="1">
      <alignment horizontal="right"/>
      <protection/>
    </xf>
    <xf numFmtId="0" fontId="9" fillId="0" borderId="10" xfId="58" applyFont="1" applyBorder="1">
      <alignment/>
      <protection/>
    </xf>
    <xf numFmtId="0" fontId="9" fillId="0" borderId="11" xfId="58" applyFont="1" applyBorder="1">
      <alignment/>
      <protection/>
    </xf>
    <xf numFmtId="0" fontId="0" fillId="0" borderId="0" xfId="58" applyAlignment="1">
      <alignment horizontal="center"/>
      <protection/>
    </xf>
    <xf numFmtId="0" fontId="8" fillId="0" borderId="0" xfId="58" applyFont="1">
      <alignment/>
      <protection/>
    </xf>
    <xf numFmtId="0" fontId="10" fillId="0" borderId="10" xfId="58" applyFont="1" applyBorder="1">
      <alignment/>
      <protection/>
    </xf>
    <xf numFmtId="0" fontId="10" fillId="0" borderId="11" xfId="58" applyFont="1" applyBorder="1">
      <alignment/>
      <protection/>
    </xf>
    <xf numFmtId="49" fontId="2" fillId="0" borderId="0" xfId="58" applyNumberFormat="1" applyFont="1" applyAlignment="1">
      <alignment vertical="top"/>
      <protection/>
    </xf>
    <xf numFmtId="49" fontId="31" fillId="0" borderId="0" xfId="58" applyNumberFormat="1" applyFont="1" applyAlignment="1">
      <alignment vertical="top"/>
      <protection/>
    </xf>
    <xf numFmtId="49" fontId="30" fillId="0" borderId="0" xfId="58" applyNumberFormat="1" applyFont="1" applyAlignment="1">
      <alignment vertical="top"/>
      <protection/>
    </xf>
    <xf numFmtId="49" fontId="56" fillId="0" borderId="0" xfId="58" applyNumberFormat="1" applyFont="1" applyAlignment="1">
      <alignment horizontal="left"/>
      <protection/>
    </xf>
    <xf numFmtId="49" fontId="7" fillId="0" borderId="0" xfId="58" applyNumberFormat="1" applyFont="1" applyAlignment="1">
      <alignment horizontal="left"/>
      <protection/>
    </xf>
    <xf numFmtId="49" fontId="57" fillId="0" borderId="0" xfId="58" applyNumberFormat="1" applyFont="1" applyAlignment="1">
      <alignment horizontal="left"/>
      <protection/>
    </xf>
    <xf numFmtId="49" fontId="57" fillId="0" borderId="0" xfId="58" applyNumberFormat="1" applyFont="1">
      <alignment/>
      <protection/>
    </xf>
    <xf numFmtId="49" fontId="0" fillId="0" borderId="0" xfId="58" applyNumberFormat="1" applyFont="1">
      <alignment/>
      <protection/>
    </xf>
    <xf numFmtId="49" fontId="46" fillId="0" borderId="0" xfId="58" applyNumberFormat="1" applyFont="1">
      <alignment/>
      <protection/>
    </xf>
    <xf numFmtId="0" fontId="0" fillId="0" borderId="0" xfId="58" applyFont="1">
      <alignment/>
      <protection/>
    </xf>
    <xf numFmtId="49" fontId="33" fillId="33" borderId="0" xfId="58" applyNumberFormat="1" applyFont="1" applyFill="1" applyAlignment="1">
      <alignment vertical="center"/>
      <protection/>
    </xf>
    <xf numFmtId="14" fontId="20" fillId="0" borderId="17" xfId="58" applyNumberFormat="1" applyFont="1" applyBorder="1" applyAlignment="1">
      <alignment vertical="center"/>
      <protection/>
    </xf>
    <xf numFmtId="49" fontId="20" fillId="0" borderId="17" xfId="58" applyNumberFormat="1" applyFont="1" applyBorder="1" applyAlignment="1">
      <alignment vertical="center"/>
      <protection/>
    </xf>
    <xf numFmtId="49" fontId="0" fillId="0" borderId="17" xfId="58" applyNumberFormat="1" applyFont="1" applyBorder="1" applyAlignment="1">
      <alignment vertical="center"/>
      <protection/>
    </xf>
    <xf numFmtId="49" fontId="58" fillId="0" borderId="17" xfId="58" applyNumberFormat="1" applyFont="1" applyBorder="1" applyAlignment="1">
      <alignment vertical="center"/>
      <protection/>
    </xf>
    <xf numFmtId="0" fontId="59" fillId="0" borderId="17" xfId="58" applyFont="1" applyBorder="1" applyAlignment="1">
      <alignment horizontal="left" vertical="center"/>
      <protection/>
    </xf>
    <xf numFmtId="49" fontId="59" fillId="0" borderId="17" xfId="58" applyNumberFormat="1" applyFont="1" applyBorder="1" applyAlignment="1">
      <alignment horizontal="right" vertical="center"/>
      <protection/>
    </xf>
    <xf numFmtId="49" fontId="42" fillId="33" borderId="0" xfId="58" applyNumberFormat="1" applyFont="1" applyFill="1" applyAlignment="1">
      <alignment horizontal="center" vertical="center"/>
      <protection/>
    </xf>
    <xf numFmtId="49" fontId="42" fillId="33" borderId="0" xfId="58" applyNumberFormat="1" applyFont="1" applyFill="1" applyAlignment="1">
      <alignment horizontal="left" vertical="center"/>
      <protection/>
    </xf>
    <xf numFmtId="49" fontId="44" fillId="33" borderId="0" xfId="58" applyNumberFormat="1" applyFont="1" applyFill="1" applyAlignment="1">
      <alignment horizontal="center" vertical="center"/>
      <protection/>
    </xf>
    <xf numFmtId="49" fontId="44" fillId="33" borderId="0" xfId="58" applyNumberFormat="1" applyFont="1" applyFill="1" applyAlignment="1">
      <alignment vertical="center"/>
      <protection/>
    </xf>
    <xf numFmtId="49" fontId="35" fillId="33" borderId="0" xfId="58" applyNumberFormat="1" applyFont="1" applyFill="1" applyAlignment="1">
      <alignment horizontal="right" vertical="center"/>
      <protection/>
    </xf>
    <xf numFmtId="49" fontId="35" fillId="0" borderId="0" xfId="58" applyNumberFormat="1" applyFont="1" applyAlignment="1">
      <alignment horizontal="center" vertical="center"/>
      <protection/>
    </xf>
    <xf numFmtId="49" fontId="35" fillId="0" borderId="0" xfId="58" applyNumberFormat="1" applyFont="1" applyAlignment="1">
      <alignment horizontal="left" vertical="center"/>
      <protection/>
    </xf>
    <xf numFmtId="49" fontId="0" fillId="0" borderId="0" xfId="58" applyNumberFormat="1" applyFont="1" applyAlignment="1">
      <alignment vertical="center"/>
      <protection/>
    </xf>
    <xf numFmtId="49" fontId="36" fillId="0" borderId="0" xfId="58" applyNumberFormat="1" applyFont="1" applyAlignment="1">
      <alignment horizontal="center" vertical="center"/>
      <protection/>
    </xf>
    <xf numFmtId="49" fontId="36" fillId="0" borderId="0" xfId="58" applyNumberFormat="1" applyFont="1" applyAlignment="1">
      <alignment vertical="center"/>
      <protection/>
    </xf>
    <xf numFmtId="49" fontId="19" fillId="33" borderId="0" xfId="58" applyNumberFormat="1" applyFont="1" applyFill="1" applyAlignment="1">
      <alignment horizontal="center" vertical="center"/>
      <protection/>
    </xf>
    <xf numFmtId="0" fontId="19" fillId="0" borderId="12" xfId="58" applyFont="1" applyBorder="1" applyAlignment="1">
      <alignment horizontal="center" vertical="center"/>
      <protection/>
    </xf>
    <xf numFmtId="0" fontId="39" fillId="38" borderId="12" xfId="58" applyFont="1" applyFill="1" applyBorder="1" applyAlignment="1">
      <alignment horizontal="center" vertical="center"/>
      <protection/>
    </xf>
    <xf numFmtId="0" fontId="37" fillId="0" borderId="12" xfId="58" applyFont="1" applyBorder="1" applyAlignment="1">
      <alignment horizontal="center" vertical="center"/>
      <protection/>
    </xf>
    <xf numFmtId="0" fontId="37" fillId="0" borderId="0" xfId="58" applyFont="1" applyAlignment="1">
      <alignment vertical="center"/>
      <protection/>
    </xf>
    <xf numFmtId="0" fontId="21" fillId="35" borderId="0" xfId="58" applyFont="1" applyFill="1" applyAlignment="1">
      <alignment vertical="center"/>
      <protection/>
    </xf>
    <xf numFmtId="0" fontId="22" fillId="35" borderId="0" xfId="58" applyFont="1" applyFill="1" applyAlignment="1">
      <alignment vertical="center"/>
      <protection/>
    </xf>
    <xf numFmtId="49" fontId="21" fillId="35" borderId="0" xfId="58" applyNumberFormat="1" applyFont="1" applyFill="1" applyAlignment="1">
      <alignment vertical="center"/>
      <protection/>
    </xf>
    <xf numFmtId="49" fontId="22" fillId="35" borderId="0" xfId="58" applyNumberFormat="1" applyFont="1" applyFill="1" applyAlignment="1">
      <alignment vertical="center"/>
      <protection/>
    </xf>
    <xf numFmtId="0" fontId="0" fillId="35" borderId="0" xfId="58" applyFont="1" applyFill="1" applyAlignment="1">
      <alignment vertical="center"/>
      <protection/>
    </xf>
    <xf numFmtId="0" fontId="0" fillId="0" borderId="10" xfId="58" applyFont="1" applyBorder="1" applyAlignment="1">
      <alignment vertical="center"/>
      <protection/>
    </xf>
    <xf numFmtId="49" fontId="21" fillId="33" borderId="0" xfId="58" applyNumberFormat="1" applyFont="1" applyFill="1" applyAlignment="1">
      <alignment horizontal="center" vertical="center"/>
      <protection/>
    </xf>
    <xf numFmtId="0" fontId="19" fillId="0" borderId="0" xfId="58" applyFont="1" applyAlignment="1">
      <alignment horizontal="center" vertical="center"/>
      <protection/>
    </xf>
    <xf numFmtId="0" fontId="37" fillId="0" borderId="0" xfId="58" applyFont="1" applyAlignment="1">
      <alignment vertical="center"/>
      <protection/>
    </xf>
    <xf numFmtId="0" fontId="60" fillId="0" borderId="0" xfId="58" applyFont="1" applyAlignment="1">
      <alignment vertical="center"/>
      <protection/>
    </xf>
    <xf numFmtId="0" fontId="44" fillId="0" borderId="0" xfId="58" applyFont="1" applyAlignment="1">
      <alignment horizontal="right" vertical="center"/>
      <protection/>
    </xf>
    <xf numFmtId="0" fontId="45" fillId="36" borderId="51" xfId="58" applyFont="1" applyFill="1" applyBorder="1" applyAlignment="1">
      <alignment horizontal="right" vertical="center"/>
      <protection/>
    </xf>
    <xf numFmtId="0" fontId="37" fillId="0" borderId="12" xfId="58" applyFont="1" applyBorder="1" applyAlignment="1">
      <alignment vertical="center"/>
      <protection/>
    </xf>
    <xf numFmtId="0" fontId="0" fillId="0" borderId="52" xfId="58" applyFont="1" applyBorder="1" applyAlignment="1">
      <alignment vertical="center"/>
      <protection/>
    </xf>
    <xf numFmtId="0" fontId="37" fillId="0" borderId="13" xfId="58" applyFont="1" applyBorder="1" applyAlignment="1">
      <alignment horizontal="center" vertical="center"/>
      <protection/>
    </xf>
    <xf numFmtId="0" fontId="37" fillId="0" borderId="14" xfId="58" applyFont="1" applyBorder="1" applyAlignment="1">
      <alignment horizontal="left" vertical="center"/>
      <protection/>
    </xf>
    <xf numFmtId="0" fontId="37" fillId="0" borderId="0" xfId="58" applyFont="1" applyAlignment="1">
      <alignment horizontal="center" vertical="center"/>
      <protection/>
    </xf>
    <xf numFmtId="0" fontId="45" fillId="36" borderId="14" xfId="58" applyFont="1" applyFill="1" applyBorder="1" applyAlignment="1">
      <alignment horizontal="right" vertical="center"/>
      <protection/>
    </xf>
    <xf numFmtId="49" fontId="37" fillId="0" borderId="12" xfId="58" applyNumberFormat="1" applyFont="1" applyBorder="1" applyAlignment="1">
      <alignment vertical="center"/>
      <protection/>
    </xf>
    <xf numFmtId="49" fontId="37" fillId="0" borderId="0" xfId="58" applyNumberFormat="1" applyFont="1" applyAlignment="1">
      <alignment vertical="center"/>
      <protection/>
    </xf>
    <xf numFmtId="0" fontId="37" fillId="0" borderId="14" xfId="58" applyFont="1" applyBorder="1" applyAlignment="1">
      <alignment vertical="center"/>
      <protection/>
    </xf>
    <xf numFmtId="49" fontId="37" fillId="0" borderId="14" xfId="58" applyNumberFormat="1" applyFont="1" applyBorder="1" applyAlignment="1">
      <alignment vertical="center"/>
      <protection/>
    </xf>
    <xf numFmtId="0" fontId="37" fillId="0" borderId="13" xfId="58" applyFont="1" applyBorder="1" applyAlignment="1">
      <alignment vertical="center"/>
      <protection/>
    </xf>
    <xf numFmtId="0" fontId="24" fillId="0" borderId="13" xfId="58" applyFont="1" applyBorder="1" applyAlignment="1">
      <alignment horizontal="center" vertical="center"/>
      <protection/>
    </xf>
    <xf numFmtId="0" fontId="60" fillId="0" borderId="0" xfId="58" applyFont="1" applyAlignment="1">
      <alignment vertical="center"/>
      <protection/>
    </xf>
    <xf numFmtId="0" fontId="24" fillId="0" borderId="0" xfId="58" applyFont="1" applyAlignment="1">
      <alignment vertical="center"/>
      <protection/>
    </xf>
    <xf numFmtId="0" fontId="24" fillId="0" borderId="12" xfId="58" applyFont="1" applyBorder="1" applyAlignment="1">
      <alignment horizontal="center" vertical="center"/>
      <protection/>
    </xf>
    <xf numFmtId="0" fontId="22" fillId="35" borderId="14" xfId="58" applyFont="1" applyFill="1" applyBorder="1" applyAlignment="1">
      <alignment vertical="center"/>
      <protection/>
    </xf>
    <xf numFmtId="0" fontId="0" fillId="0" borderId="11" xfId="58" applyFont="1" applyBorder="1" applyAlignment="1">
      <alignment vertical="center"/>
      <protection/>
    </xf>
    <xf numFmtId="49" fontId="37" fillId="0" borderId="13" xfId="58" applyNumberFormat="1" applyFont="1" applyBorder="1" applyAlignment="1">
      <alignment vertical="center"/>
      <protection/>
    </xf>
    <xf numFmtId="0" fontId="48" fillId="0" borderId="0" xfId="58" applyFont="1" applyAlignment="1">
      <alignment vertical="center"/>
      <protection/>
    </xf>
    <xf numFmtId="0" fontId="22" fillId="35" borderId="12" xfId="58" applyFont="1" applyFill="1" applyBorder="1" applyAlignment="1">
      <alignment vertical="center"/>
      <protection/>
    </xf>
    <xf numFmtId="49" fontId="19" fillId="33" borderId="0" xfId="58" applyNumberFormat="1" applyFont="1" applyFill="1" applyAlignment="1">
      <alignment horizontal="center" vertical="center"/>
      <protection/>
    </xf>
    <xf numFmtId="0" fontId="22" fillId="35" borderId="13" xfId="58" applyFont="1" applyFill="1" applyBorder="1" applyAlignment="1">
      <alignment vertical="center"/>
      <protection/>
    </xf>
    <xf numFmtId="0" fontId="40" fillId="35" borderId="0" xfId="58" applyFont="1" applyFill="1" applyAlignment="1">
      <alignment horizontal="right" vertical="center"/>
      <protection/>
    </xf>
    <xf numFmtId="0" fontId="23" fillId="0" borderId="0" xfId="58" applyFont="1" applyAlignment="1">
      <alignment vertical="center"/>
      <protection/>
    </xf>
    <xf numFmtId="0" fontId="37" fillId="0" borderId="13" xfId="58" applyFont="1" applyBorder="1" applyAlignment="1">
      <alignment horizontal="right" vertical="center"/>
      <protection/>
    </xf>
    <xf numFmtId="0" fontId="45" fillId="36" borderId="0" xfId="58" applyFont="1" applyFill="1" applyAlignment="1">
      <alignment horizontal="right" vertical="center"/>
      <protection/>
    </xf>
    <xf numFmtId="49" fontId="0" fillId="35" borderId="0" xfId="58" applyNumberFormat="1" applyFont="1" applyFill="1" applyAlignment="1">
      <alignment vertical="center"/>
      <protection/>
    </xf>
    <xf numFmtId="49" fontId="49" fillId="35" borderId="0" xfId="58" applyNumberFormat="1" applyFont="1" applyFill="1" applyAlignment="1">
      <alignment horizontal="center" vertical="center"/>
      <protection/>
    </xf>
    <xf numFmtId="49" fontId="41" fillId="0" borderId="0" xfId="58" applyNumberFormat="1" applyFont="1" applyAlignment="1">
      <alignment horizontal="center" vertical="center"/>
      <protection/>
    </xf>
    <xf numFmtId="49" fontId="10" fillId="35" borderId="0" xfId="58" applyNumberFormat="1" applyFont="1" applyFill="1" applyAlignment="1">
      <alignment vertical="center"/>
      <protection/>
    </xf>
    <xf numFmtId="49" fontId="41" fillId="35" borderId="0" xfId="58" applyNumberFormat="1" applyFont="1" applyFill="1" applyAlignment="1">
      <alignment vertical="center"/>
      <protection/>
    </xf>
    <xf numFmtId="0" fontId="0" fillId="35" borderId="0" xfId="58" applyFill="1" applyAlignment="1">
      <alignment vertical="center"/>
      <protection/>
    </xf>
    <xf numFmtId="49" fontId="32" fillId="0" borderId="21" xfId="58" applyNumberFormat="1" applyFont="1" applyBorder="1" applyAlignment="1">
      <alignment horizontal="left" vertical="center"/>
      <protection/>
    </xf>
    <xf numFmtId="49" fontId="33" fillId="35" borderId="23" xfId="58" applyNumberFormat="1" applyFont="1" applyFill="1" applyBorder="1" applyAlignment="1">
      <alignment vertical="center"/>
      <protection/>
    </xf>
    <xf numFmtId="0" fontId="25" fillId="0" borderId="0" xfId="58" applyFont="1" applyBorder="1" applyAlignment="1">
      <alignment horizontal="left"/>
      <protection/>
    </xf>
    <xf numFmtId="0" fontId="42" fillId="0" borderId="12" xfId="58" applyFont="1" applyBorder="1" applyAlignment="1">
      <alignment vertical="center"/>
      <protection/>
    </xf>
    <xf numFmtId="49" fontId="42" fillId="0" borderId="16" xfId="58" applyNumberFormat="1" applyFont="1" applyBorder="1" applyAlignment="1">
      <alignment horizontal="center" vertical="center"/>
      <protection/>
    </xf>
    <xf numFmtId="0" fontId="25" fillId="0" borderId="12" xfId="58" applyFont="1" applyBorder="1" applyAlignment="1">
      <alignment horizontal="left"/>
      <protection/>
    </xf>
    <xf numFmtId="0" fontId="19" fillId="0" borderId="0" xfId="58" applyFont="1" applyBorder="1" applyAlignment="1">
      <alignment vertical="center"/>
      <protection/>
    </xf>
    <xf numFmtId="0" fontId="0" fillId="0" borderId="15" xfId="58" applyFont="1" applyBorder="1" applyAlignment="1">
      <alignment vertical="center"/>
      <protection/>
    </xf>
    <xf numFmtId="0" fontId="13" fillId="0" borderId="0" xfId="58" applyFont="1" applyAlignment="1">
      <alignment horizontal="center" vertical="center" wrapText="1"/>
      <protection/>
    </xf>
    <xf numFmtId="0" fontId="11" fillId="34" borderId="10" xfId="58" applyFont="1" applyFill="1" applyBorder="1" applyAlignment="1">
      <alignment horizontal="center"/>
      <protection/>
    </xf>
    <xf numFmtId="0" fontId="11" fillId="34" borderId="11" xfId="58" applyFont="1" applyFill="1" applyBorder="1" applyAlignment="1">
      <alignment horizontal="center"/>
      <protection/>
    </xf>
    <xf numFmtId="0" fontId="4" fillId="0" borderId="10" xfId="58" applyFont="1" applyBorder="1" applyAlignment="1">
      <alignment horizontal="center" vertical="center"/>
      <protection/>
    </xf>
    <xf numFmtId="0" fontId="4" fillId="0" borderId="11" xfId="58" applyFont="1" applyBorder="1" applyAlignment="1">
      <alignment horizontal="center" vertical="center"/>
      <protection/>
    </xf>
    <xf numFmtId="0" fontId="10" fillId="34" borderId="10" xfId="58" applyFont="1" applyFill="1" applyBorder="1" applyAlignment="1">
      <alignment horizontal="center"/>
      <protection/>
    </xf>
    <xf numFmtId="0" fontId="10" fillId="34" borderId="11" xfId="58" applyFont="1" applyFill="1" applyBorder="1" applyAlignment="1">
      <alignment horizontal="center"/>
      <protection/>
    </xf>
    <xf numFmtId="0" fontId="8" fillId="0" borderId="0" xfId="58" applyFont="1" applyAlignment="1">
      <alignment horizontal="center"/>
      <protection/>
    </xf>
    <xf numFmtId="0" fontId="17" fillId="0" borderId="0" xfId="0" applyFont="1" applyAlignment="1">
      <alignment horizont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0" fillId="34" borderId="10" xfId="0" applyFont="1" applyFill="1" applyBorder="1" applyAlignment="1">
      <alignment horizontal="center"/>
    </xf>
    <xf numFmtId="0" fontId="10" fillId="34" borderId="11" xfId="0" applyFont="1" applyFill="1" applyBorder="1" applyAlignment="1">
      <alignment horizontal="center"/>
    </xf>
    <xf numFmtId="0" fontId="11" fillId="34" borderId="10" xfId="0" applyFont="1" applyFill="1" applyBorder="1" applyAlignment="1">
      <alignment horizontal="center"/>
    </xf>
    <xf numFmtId="0" fontId="11" fillId="34" borderId="11" xfId="0" applyFont="1" applyFill="1" applyBorder="1" applyAlignment="1">
      <alignment horizontal="center"/>
    </xf>
    <xf numFmtId="0" fontId="10" fillId="0" borderId="0" xfId="0" applyFont="1" applyAlignment="1">
      <alignment horizontal="center"/>
    </xf>
    <xf numFmtId="0" fontId="17"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34" borderId="10" xfId="0" applyFont="1" applyFill="1" applyBorder="1" applyAlignment="1">
      <alignment horizontal="center"/>
    </xf>
    <xf numFmtId="0" fontId="10" fillId="34" borderId="11" xfId="0" applyFont="1" applyFill="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0" fontId="8"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34" borderId="0" xfId="0" applyFont="1" applyFill="1" applyBorder="1" applyAlignment="1">
      <alignment horizontal="center"/>
    </xf>
    <xf numFmtId="0" fontId="11" fillId="34" borderId="0" xfId="0" applyFont="1" applyFill="1" applyBorder="1" applyAlignment="1">
      <alignment horizontal="center"/>
    </xf>
    <xf numFmtId="0" fontId="9" fillId="0" borderId="0" xfId="0" applyFont="1" applyAlignment="1">
      <alignment horizontal="center"/>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10" fillId="0" borderId="10" xfId="58" applyFont="1" applyBorder="1" applyAlignment="1">
      <alignment horizontal="center" vertical="center" wrapText="1"/>
      <protection/>
    </xf>
    <xf numFmtId="0" fontId="10" fillId="0" borderId="11" xfId="58" applyFont="1" applyBorder="1" applyAlignment="1">
      <alignment horizontal="center" vertical="center" wrapText="1"/>
      <protection/>
    </xf>
    <xf numFmtId="0" fontId="11" fillId="0" borderId="10" xfId="58" applyFont="1" applyBorder="1" applyAlignment="1">
      <alignment horizontal="center"/>
      <protection/>
    </xf>
    <xf numFmtId="0" fontId="11" fillId="0" borderId="11" xfId="58" applyFont="1" applyBorder="1" applyAlignment="1">
      <alignment horizontal="center"/>
      <protection/>
    </xf>
    <xf numFmtId="0" fontId="10" fillId="0" borderId="0" xfId="58" applyFont="1" applyAlignment="1">
      <alignment horizontal="center"/>
      <protection/>
    </xf>
    <xf numFmtId="0" fontId="18" fillId="0" borderId="10" xfId="58" applyFont="1" applyBorder="1" applyAlignment="1">
      <alignment horizontal="center" vertical="center"/>
      <protection/>
    </xf>
    <xf numFmtId="0" fontId="18" fillId="0" borderId="11" xfId="58" applyFont="1" applyBorder="1" applyAlignment="1">
      <alignment horizontal="center" vertical="center"/>
      <protection/>
    </xf>
    <xf numFmtId="0" fontId="17" fillId="0" borderId="0" xfId="58" applyFont="1" applyAlignment="1">
      <alignment horizontal="center"/>
      <protection/>
    </xf>
    <xf numFmtId="0" fontId="18" fillId="0" borderId="53" xfId="58" applyFont="1" applyBorder="1" applyAlignment="1">
      <alignment horizontal="center" vertical="center" wrapText="1"/>
      <protection/>
    </xf>
    <xf numFmtId="0" fontId="18" fillId="0" borderId="52" xfId="58" applyFont="1" applyBorder="1" applyAlignment="1">
      <alignment horizontal="center" vertical="center" wrapText="1"/>
      <protection/>
    </xf>
    <xf numFmtId="0" fontId="18" fillId="0" borderId="54" xfId="58" applyFont="1" applyBorder="1" applyAlignment="1">
      <alignment horizontal="center" vertical="center" wrapText="1"/>
      <protection/>
    </xf>
    <xf numFmtId="49" fontId="18" fillId="0" borderId="41" xfId="58" applyNumberFormat="1" applyFont="1" applyBorder="1" applyAlignment="1">
      <alignment horizontal="center" vertical="center"/>
      <protection/>
    </xf>
    <xf numFmtId="49" fontId="18" fillId="0" borderId="25" xfId="58" applyNumberFormat="1" applyFont="1" applyBorder="1" applyAlignment="1">
      <alignment horizontal="center" vertical="center"/>
      <protection/>
    </xf>
    <xf numFmtId="49" fontId="18" fillId="0" borderId="51" xfId="58" applyNumberFormat="1" applyFont="1" applyBorder="1" applyAlignment="1">
      <alignment horizontal="center" vertical="center"/>
      <protection/>
    </xf>
    <xf numFmtId="49" fontId="18" fillId="0" borderId="46" xfId="58" applyNumberFormat="1" applyFont="1" applyBorder="1" applyAlignment="1">
      <alignment horizontal="center" vertical="center"/>
      <protection/>
    </xf>
    <xf numFmtId="49" fontId="18" fillId="0" borderId="17" xfId="58" applyNumberFormat="1" applyFont="1" applyBorder="1" applyAlignment="1">
      <alignment horizontal="center" vertical="center"/>
      <protection/>
    </xf>
    <xf numFmtId="49" fontId="18" fillId="0" borderId="48" xfId="58" applyNumberFormat="1" applyFont="1" applyBorder="1" applyAlignment="1">
      <alignment horizontal="center" vertical="center"/>
      <protection/>
    </xf>
    <xf numFmtId="0" fontId="53" fillId="0" borderId="44" xfId="58" applyFont="1" applyBorder="1" applyAlignment="1">
      <alignment horizontal="center" vertical="center" wrapText="1"/>
      <protection/>
    </xf>
    <xf numFmtId="0" fontId="53" fillId="0" borderId="55" xfId="58" applyFont="1" applyBorder="1" applyAlignment="1">
      <alignment horizontal="center" vertical="center" wrapText="1"/>
      <protection/>
    </xf>
    <xf numFmtId="0" fontId="18" fillId="0" borderId="11" xfId="58" applyFont="1" applyBorder="1" applyAlignment="1">
      <alignment horizontal="center" vertical="center" wrapText="1"/>
      <protection/>
    </xf>
    <xf numFmtId="0" fontId="47" fillId="0" borderId="0" xfId="58" applyFont="1" applyAlignment="1">
      <alignment horizontal="center" vertical="center" wrapText="1"/>
      <protection/>
    </xf>
    <xf numFmtId="0" fontId="47" fillId="0" borderId="40" xfId="58" applyFont="1" applyBorder="1" applyAlignment="1">
      <alignment horizontal="center" vertical="center" wrapText="1"/>
      <protection/>
    </xf>
    <xf numFmtId="0" fontId="29" fillId="0" borderId="56" xfId="58" applyFont="1" applyBorder="1" applyAlignment="1">
      <alignment horizontal="center"/>
      <protection/>
    </xf>
    <xf numFmtId="0" fontId="29" fillId="0" borderId="57" xfId="58" applyFont="1" applyBorder="1" applyAlignment="1">
      <alignment horizontal="center"/>
      <protection/>
    </xf>
    <xf numFmtId="49" fontId="4" fillId="0" borderId="46" xfId="58" applyNumberFormat="1" applyFont="1" applyBorder="1" applyAlignment="1">
      <alignment horizontal="center"/>
      <protection/>
    </xf>
    <xf numFmtId="49" fontId="4" fillId="0" borderId="49" xfId="58" applyNumberFormat="1" applyFont="1" applyBorder="1" applyAlignment="1">
      <alignment horizontal="center"/>
      <protection/>
    </xf>
    <xf numFmtId="0" fontId="24" fillId="0" borderId="16" xfId="58" applyFont="1" applyBorder="1" applyAlignment="1">
      <alignment horizontal="left" vertical="center"/>
      <protection/>
    </xf>
    <xf numFmtId="49" fontId="20" fillId="0" borderId="17" xfId="46" applyNumberFormat="1" applyFont="1" applyBorder="1" applyAlignment="1" applyProtection="1">
      <alignment vertical="center"/>
      <protection locked="0"/>
    </xf>
    <xf numFmtId="0" fontId="37" fillId="0" borderId="0" xfId="58" applyFont="1" applyAlignment="1">
      <alignment horizontal="right" vertic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Денежный 3" xfId="46"/>
    <cellStyle name="Денежный_Болванка сеток" xfId="47"/>
    <cellStyle name="Денежный_Болванка сеток 2" xfId="48"/>
    <cellStyle name="Денежный_Болванка ЧУК"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14">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66675</xdr:colOff>
      <xdr:row>22</xdr:row>
      <xdr:rowOff>9525</xdr:rowOff>
    </xdr:from>
    <xdr:to>
      <xdr:col>18</xdr:col>
      <xdr:colOff>47625</xdr:colOff>
      <xdr:row>29</xdr:row>
      <xdr:rowOff>28575</xdr:rowOff>
    </xdr:to>
    <xdr:pic>
      <xdr:nvPicPr>
        <xdr:cNvPr id="1" name="Picture 1" descr="Награда"/>
        <xdr:cNvPicPr preferRelativeResize="1">
          <a:picLocks noChangeAspect="1"/>
        </xdr:cNvPicPr>
      </xdr:nvPicPr>
      <xdr:blipFill>
        <a:blip r:embed="rId1"/>
        <a:stretch>
          <a:fillRect/>
        </a:stretch>
      </xdr:blipFill>
      <xdr:spPr>
        <a:xfrm>
          <a:off x="5524500" y="3343275"/>
          <a:ext cx="923925" cy="885825"/>
        </a:xfrm>
        <a:prstGeom prst="rect">
          <a:avLst/>
        </a:prstGeom>
        <a:noFill/>
        <a:ln w="9525" cmpd="sng">
          <a:noFill/>
        </a:ln>
      </xdr:spPr>
    </xdr:pic>
    <xdr:clientData/>
  </xdr:twoCellAnchor>
  <xdr:twoCellAnchor editAs="oneCell">
    <xdr:from>
      <xdr:col>15</xdr:col>
      <xdr:colOff>47625</xdr:colOff>
      <xdr:row>0</xdr:row>
      <xdr:rowOff>0</xdr:rowOff>
    </xdr:from>
    <xdr:to>
      <xdr:col>16</xdr:col>
      <xdr:colOff>57150</xdr:colOff>
      <xdr:row>0</xdr:row>
      <xdr:rowOff>666750</xdr:rowOff>
    </xdr:to>
    <xdr:pic>
      <xdr:nvPicPr>
        <xdr:cNvPr id="2" name="Рисунок 3" descr="UTK2.jpg"/>
        <xdr:cNvPicPr preferRelativeResize="1">
          <a:picLocks noChangeAspect="1"/>
        </xdr:cNvPicPr>
      </xdr:nvPicPr>
      <xdr:blipFill>
        <a:blip r:embed="rId2"/>
        <a:stretch>
          <a:fillRect/>
        </a:stretch>
      </xdr:blipFill>
      <xdr:spPr>
        <a:xfrm>
          <a:off x="5619750" y="0"/>
          <a:ext cx="7239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5</xdr:row>
      <xdr:rowOff>28575</xdr:rowOff>
    </xdr:from>
    <xdr:to>
      <xdr:col>2</xdr:col>
      <xdr:colOff>504825</xdr:colOff>
      <xdr:row>6</xdr:row>
      <xdr:rowOff>219075</xdr:rowOff>
    </xdr:to>
    <xdr:pic>
      <xdr:nvPicPr>
        <xdr:cNvPr id="1" name="Picture 4" descr="Награда"/>
        <xdr:cNvPicPr preferRelativeResize="1">
          <a:picLocks noChangeAspect="1"/>
        </xdr:cNvPicPr>
      </xdr:nvPicPr>
      <xdr:blipFill>
        <a:blip r:embed="rId1"/>
        <a:stretch>
          <a:fillRect/>
        </a:stretch>
      </xdr:blipFill>
      <xdr:spPr>
        <a:xfrm>
          <a:off x="2047875" y="1819275"/>
          <a:ext cx="457200" cy="447675"/>
        </a:xfrm>
        <a:prstGeom prst="rect">
          <a:avLst/>
        </a:prstGeom>
        <a:noFill/>
        <a:ln w="9525" cmpd="sng">
          <a:noFill/>
        </a:ln>
      </xdr:spPr>
    </xdr:pic>
    <xdr:clientData/>
  </xdr:twoCellAnchor>
  <xdr:twoCellAnchor editAs="oneCell">
    <xdr:from>
      <xdr:col>3</xdr:col>
      <xdr:colOff>47625</xdr:colOff>
      <xdr:row>7</xdr:row>
      <xdr:rowOff>28575</xdr:rowOff>
    </xdr:from>
    <xdr:to>
      <xdr:col>3</xdr:col>
      <xdr:colOff>504825</xdr:colOff>
      <xdr:row>8</xdr:row>
      <xdr:rowOff>219075</xdr:rowOff>
    </xdr:to>
    <xdr:pic>
      <xdr:nvPicPr>
        <xdr:cNvPr id="2" name="Picture 5" descr="Награда"/>
        <xdr:cNvPicPr preferRelativeResize="1">
          <a:picLocks noChangeAspect="1"/>
        </xdr:cNvPicPr>
      </xdr:nvPicPr>
      <xdr:blipFill>
        <a:blip r:embed="rId1"/>
        <a:stretch>
          <a:fillRect/>
        </a:stretch>
      </xdr:blipFill>
      <xdr:spPr>
        <a:xfrm>
          <a:off x="2657475" y="2333625"/>
          <a:ext cx="457200" cy="447675"/>
        </a:xfrm>
        <a:prstGeom prst="rect">
          <a:avLst/>
        </a:prstGeom>
        <a:noFill/>
        <a:ln w="9525" cmpd="sng">
          <a:noFill/>
        </a:ln>
      </xdr:spPr>
    </xdr:pic>
    <xdr:clientData/>
  </xdr:twoCellAnchor>
  <xdr:twoCellAnchor editAs="oneCell">
    <xdr:from>
      <xdr:col>4</xdr:col>
      <xdr:colOff>66675</xdr:colOff>
      <xdr:row>9</xdr:row>
      <xdr:rowOff>28575</xdr:rowOff>
    </xdr:from>
    <xdr:to>
      <xdr:col>4</xdr:col>
      <xdr:colOff>523875</xdr:colOff>
      <xdr:row>10</xdr:row>
      <xdr:rowOff>219075</xdr:rowOff>
    </xdr:to>
    <xdr:pic>
      <xdr:nvPicPr>
        <xdr:cNvPr id="3" name="Picture 6" descr="Награда"/>
        <xdr:cNvPicPr preferRelativeResize="1">
          <a:picLocks noChangeAspect="1"/>
        </xdr:cNvPicPr>
      </xdr:nvPicPr>
      <xdr:blipFill>
        <a:blip r:embed="rId1"/>
        <a:stretch>
          <a:fillRect/>
        </a:stretch>
      </xdr:blipFill>
      <xdr:spPr>
        <a:xfrm>
          <a:off x="3286125" y="2847975"/>
          <a:ext cx="457200" cy="447675"/>
        </a:xfrm>
        <a:prstGeom prst="rect">
          <a:avLst/>
        </a:prstGeom>
        <a:noFill/>
        <a:ln w="9525" cmpd="sng">
          <a:noFill/>
        </a:ln>
      </xdr:spPr>
    </xdr:pic>
    <xdr:clientData/>
  </xdr:twoCellAnchor>
  <xdr:twoCellAnchor editAs="oneCell">
    <xdr:from>
      <xdr:col>5</xdr:col>
      <xdr:colOff>47625</xdr:colOff>
      <xdr:row>11</xdr:row>
      <xdr:rowOff>28575</xdr:rowOff>
    </xdr:from>
    <xdr:to>
      <xdr:col>5</xdr:col>
      <xdr:colOff>504825</xdr:colOff>
      <xdr:row>12</xdr:row>
      <xdr:rowOff>219075</xdr:rowOff>
    </xdr:to>
    <xdr:pic>
      <xdr:nvPicPr>
        <xdr:cNvPr id="4" name="Picture 7" descr="Награда"/>
        <xdr:cNvPicPr preferRelativeResize="1">
          <a:picLocks noChangeAspect="1"/>
        </xdr:cNvPicPr>
      </xdr:nvPicPr>
      <xdr:blipFill>
        <a:blip r:embed="rId1"/>
        <a:stretch>
          <a:fillRect/>
        </a:stretch>
      </xdr:blipFill>
      <xdr:spPr>
        <a:xfrm>
          <a:off x="3876675" y="3362325"/>
          <a:ext cx="457200" cy="447675"/>
        </a:xfrm>
        <a:prstGeom prst="rect">
          <a:avLst/>
        </a:prstGeom>
        <a:noFill/>
        <a:ln w="9525" cmpd="sng">
          <a:noFill/>
        </a:ln>
      </xdr:spPr>
    </xdr:pic>
    <xdr:clientData/>
  </xdr:twoCellAnchor>
  <xdr:twoCellAnchor editAs="oneCell">
    <xdr:from>
      <xdr:col>10</xdr:col>
      <xdr:colOff>47625</xdr:colOff>
      <xdr:row>5</xdr:row>
      <xdr:rowOff>28575</xdr:rowOff>
    </xdr:from>
    <xdr:to>
      <xdr:col>10</xdr:col>
      <xdr:colOff>504825</xdr:colOff>
      <xdr:row>6</xdr:row>
      <xdr:rowOff>219075</xdr:rowOff>
    </xdr:to>
    <xdr:pic>
      <xdr:nvPicPr>
        <xdr:cNvPr id="5" name="Picture 8" descr="Награда"/>
        <xdr:cNvPicPr preferRelativeResize="1">
          <a:picLocks noChangeAspect="1"/>
        </xdr:cNvPicPr>
      </xdr:nvPicPr>
      <xdr:blipFill>
        <a:blip r:embed="rId1"/>
        <a:stretch>
          <a:fillRect/>
        </a:stretch>
      </xdr:blipFill>
      <xdr:spPr>
        <a:xfrm>
          <a:off x="7772400" y="1819275"/>
          <a:ext cx="457200" cy="447675"/>
        </a:xfrm>
        <a:prstGeom prst="rect">
          <a:avLst/>
        </a:prstGeom>
        <a:noFill/>
        <a:ln w="9525" cmpd="sng">
          <a:noFill/>
        </a:ln>
      </xdr:spPr>
    </xdr:pic>
    <xdr:clientData/>
  </xdr:twoCellAnchor>
  <xdr:twoCellAnchor editAs="oneCell">
    <xdr:from>
      <xdr:col>11</xdr:col>
      <xdr:colOff>47625</xdr:colOff>
      <xdr:row>7</xdr:row>
      <xdr:rowOff>28575</xdr:rowOff>
    </xdr:from>
    <xdr:to>
      <xdr:col>11</xdr:col>
      <xdr:colOff>504825</xdr:colOff>
      <xdr:row>8</xdr:row>
      <xdr:rowOff>219075</xdr:rowOff>
    </xdr:to>
    <xdr:pic>
      <xdr:nvPicPr>
        <xdr:cNvPr id="6" name="Picture 9" descr="Награда"/>
        <xdr:cNvPicPr preferRelativeResize="1">
          <a:picLocks noChangeAspect="1"/>
        </xdr:cNvPicPr>
      </xdr:nvPicPr>
      <xdr:blipFill>
        <a:blip r:embed="rId1"/>
        <a:stretch>
          <a:fillRect/>
        </a:stretch>
      </xdr:blipFill>
      <xdr:spPr>
        <a:xfrm>
          <a:off x="8382000" y="2333625"/>
          <a:ext cx="457200" cy="447675"/>
        </a:xfrm>
        <a:prstGeom prst="rect">
          <a:avLst/>
        </a:prstGeom>
        <a:noFill/>
        <a:ln w="9525" cmpd="sng">
          <a:noFill/>
        </a:ln>
      </xdr:spPr>
    </xdr:pic>
    <xdr:clientData/>
  </xdr:twoCellAnchor>
  <xdr:twoCellAnchor editAs="oneCell">
    <xdr:from>
      <xdr:col>12</xdr:col>
      <xdr:colOff>47625</xdr:colOff>
      <xdr:row>9</xdr:row>
      <xdr:rowOff>28575</xdr:rowOff>
    </xdr:from>
    <xdr:to>
      <xdr:col>12</xdr:col>
      <xdr:colOff>504825</xdr:colOff>
      <xdr:row>10</xdr:row>
      <xdr:rowOff>219075</xdr:rowOff>
    </xdr:to>
    <xdr:pic>
      <xdr:nvPicPr>
        <xdr:cNvPr id="7" name="Picture 10" descr="Награда"/>
        <xdr:cNvPicPr preferRelativeResize="1">
          <a:picLocks noChangeAspect="1"/>
        </xdr:cNvPicPr>
      </xdr:nvPicPr>
      <xdr:blipFill>
        <a:blip r:embed="rId1"/>
        <a:stretch>
          <a:fillRect/>
        </a:stretch>
      </xdr:blipFill>
      <xdr:spPr>
        <a:xfrm>
          <a:off x="8991600" y="2847975"/>
          <a:ext cx="457200" cy="447675"/>
        </a:xfrm>
        <a:prstGeom prst="rect">
          <a:avLst/>
        </a:prstGeom>
        <a:noFill/>
        <a:ln w="9525" cmpd="sng">
          <a:noFill/>
        </a:ln>
      </xdr:spPr>
    </xdr:pic>
    <xdr:clientData/>
  </xdr:twoCellAnchor>
  <xdr:twoCellAnchor editAs="oneCell">
    <xdr:from>
      <xdr:col>13</xdr:col>
      <xdr:colOff>47625</xdr:colOff>
      <xdr:row>11</xdr:row>
      <xdr:rowOff>28575</xdr:rowOff>
    </xdr:from>
    <xdr:to>
      <xdr:col>13</xdr:col>
      <xdr:colOff>504825</xdr:colOff>
      <xdr:row>12</xdr:row>
      <xdr:rowOff>219075</xdr:rowOff>
    </xdr:to>
    <xdr:pic>
      <xdr:nvPicPr>
        <xdr:cNvPr id="8" name="Picture 11" descr="Награда"/>
        <xdr:cNvPicPr preferRelativeResize="1">
          <a:picLocks noChangeAspect="1"/>
        </xdr:cNvPicPr>
      </xdr:nvPicPr>
      <xdr:blipFill>
        <a:blip r:embed="rId1"/>
        <a:stretch>
          <a:fillRect/>
        </a:stretch>
      </xdr:blipFill>
      <xdr:spPr>
        <a:xfrm>
          <a:off x="9601200" y="3362325"/>
          <a:ext cx="457200" cy="447675"/>
        </a:xfrm>
        <a:prstGeom prst="rect">
          <a:avLst/>
        </a:prstGeom>
        <a:noFill/>
        <a:ln w="9525" cmpd="sng">
          <a:noFill/>
        </a:ln>
      </xdr:spPr>
    </xdr:pic>
    <xdr:clientData/>
  </xdr:twoCellAnchor>
  <xdr:twoCellAnchor editAs="oneCell">
    <xdr:from>
      <xdr:col>2</xdr:col>
      <xdr:colOff>66675</xdr:colOff>
      <xdr:row>15</xdr:row>
      <xdr:rowOff>28575</xdr:rowOff>
    </xdr:from>
    <xdr:to>
      <xdr:col>2</xdr:col>
      <xdr:colOff>523875</xdr:colOff>
      <xdr:row>16</xdr:row>
      <xdr:rowOff>219075</xdr:rowOff>
    </xdr:to>
    <xdr:pic>
      <xdr:nvPicPr>
        <xdr:cNvPr id="9" name="Picture 14" descr="Награда"/>
        <xdr:cNvPicPr preferRelativeResize="1">
          <a:picLocks noChangeAspect="1"/>
        </xdr:cNvPicPr>
      </xdr:nvPicPr>
      <xdr:blipFill>
        <a:blip r:embed="rId1"/>
        <a:stretch>
          <a:fillRect/>
        </a:stretch>
      </xdr:blipFill>
      <xdr:spPr>
        <a:xfrm>
          <a:off x="2066925" y="4333875"/>
          <a:ext cx="457200" cy="438150"/>
        </a:xfrm>
        <a:prstGeom prst="rect">
          <a:avLst/>
        </a:prstGeom>
        <a:noFill/>
        <a:ln w="9525" cmpd="sng">
          <a:noFill/>
        </a:ln>
      </xdr:spPr>
    </xdr:pic>
    <xdr:clientData/>
  </xdr:twoCellAnchor>
  <xdr:twoCellAnchor editAs="oneCell">
    <xdr:from>
      <xdr:col>3</xdr:col>
      <xdr:colOff>66675</xdr:colOff>
      <xdr:row>17</xdr:row>
      <xdr:rowOff>28575</xdr:rowOff>
    </xdr:from>
    <xdr:to>
      <xdr:col>3</xdr:col>
      <xdr:colOff>523875</xdr:colOff>
      <xdr:row>18</xdr:row>
      <xdr:rowOff>219075</xdr:rowOff>
    </xdr:to>
    <xdr:pic>
      <xdr:nvPicPr>
        <xdr:cNvPr id="10" name="Picture 15" descr="Награда"/>
        <xdr:cNvPicPr preferRelativeResize="1">
          <a:picLocks noChangeAspect="1"/>
        </xdr:cNvPicPr>
      </xdr:nvPicPr>
      <xdr:blipFill>
        <a:blip r:embed="rId1"/>
        <a:stretch>
          <a:fillRect/>
        </a:stretch>
      </xdr:blipFill>
      <xdr:spPr>
        <a:xfrm>
          <a:off x="2676525" y="4838700"/>
          <a:ext cx="457200" cy="447675"/>
        </a:xfrm>
        <a:prstGeom prst="rect">
          <a:avLst/>
        </a:prstGeom>
        <a:noFill/>
        <a:ln w="9525" cmpd="sng">
          <a:noFill/>
        </a:ln>
      </xdr:spPr>
    </xdr:pic>
    <xdr:clientData/>
  </xdr:twoCellAnchor>
  <xdr:twoCellAnchor editAs="oneCell">
    <xdr:from>
      <xdr:col>4</xdr:col>
      <xdr:colOff>66675</xdr:colOff>
      <xdr:row>19</xdr:row>
      <xdr:rowOff>28575</xdr:rowOff>
    </xdr:from>
    <xdr:to>
      <xdr:col>4</xdr:col>
      <xdr:colOff>523875</xdr:colOff>
      <xdr:row>20</xdr:row>
      <xdr:rowOff>219075</xdr:rowOff>
    </xdr:to>
    <xdr:pic>
      <xdr:nvPicPr>
        <xdr:cNvPr id="11" name="Picture 16" descr="Награда"/>
        <xdr:cNvPicPr preferRelativeResize="1">
          <a:picLocks noChangeAspect="1"/>
        </xdr:cNvPicPr>
      </xdr:nvPicPr>
      <xdr:blipFill>
        <a:blip r:embed="rId1"/>
        <a:stretch>
          <a:fillRect/>
        </a:stretch>
      </xdr:blipFill>
      <xdr:spPr>
        <a:xfrm>
          <a:off x="3286125" y="5353050"/>
          <a:ext cx="457200" cy="447675"/>
        </a:xfrm>
        <a:prstGeom prst="rect">
          <a:avLst/>
        </a:prstGeom>
        <a:noFill/>
        <a:ln w="9525" cmpd="sng">
          <a:noFill/>
        </a:ln>
      </xdr:spPr>
    </xdr:pic>
    <xdr:clientData/>
  </xdr:twoCellAnchor>
  <xdr:twoCellAnchor editAs="oneCell">
    <xdr:from>
      <xdr:col>5</xdr:col>
      <xdr:colOff>66675</xdr:colOff>
      <xdr:row>21</xdr:row>
      <xdr:rowOff>28575</xdr:rowOff>
    </xdr:from>
    <xdr:to>
      <xdr:col>5</xdr:col>
      <xdr:colOff>523875</xdr:colOff>
      <xdr:row>22</xdr:row>
      <xdr:rowOff>219075</xdr:rowOff>
    </xdr:to>
    <xdr:pic>
      <xdr:nvPicPr>
        <xdr:cNvPr id="12" name="Picture 17" descr="Награда"/>
        <xdr:cNvPicPr preferRelativeResize="1">
          <a:picLocks noChangeAspect="1"/>
        </xdr:cNvPicPr>
      </xdr:nvPicPr>
      <xdr:blipFill>
        <a:blip r:embed="rId1"/>
        <a:stretch>
          <a:fillRect/>
        </a:stretch>
      </xdr:blipFill>
      <xdr:spPr>
        <a:xfrm>
          <a:off x="3895725" y="5867400"/>
          <a:ext cx="457200" cy="447675"/>
        </a:xfrm>
        <a:prstGeom prst="rect">
          <a:avLst/>
        </a:prstGeom>
        <a:noFill/>
        <a:ln w="9525" cmpd="sng">
          <a:noFill/>
        </a:ln>
      </xdr:spPr>
    </xdr:pic>
    <xdr:clientData/>
  </xdr:twoCellAnchor>
  <xdr:twoCellAnchor editAs="oneCell">
    <xdr:from>
      <xdr:col>10</xdr:col>
      <xdr:colOff>66675</xdr:colOff>
      <xdr:row>15</xdr:row>
      <xdr:rowOff>28575</xdr:rowOff>
    </xdr:from>
    <xdr:to>
      <xdr:col>10</xdr:col>
      <xdr:colOff>523875</xdr:colOff>
      <xdr:row>16</xdr:row>
      <xdr:rowOff>219075</xdr:rowOff>
    </xdr:to>
    <xdr:pic>
      <xdr:nvPicPr>
        <xdr:cNvPr id="13" name="Picture 18" descr="Награда"/>
        <xdr:cNvPicPr preferRelativeResize="1">
          <a:picLocks noChangeAspect="1"/>
        </xdr:cNvPicPr>
      </xdr:nvPicPr>
      <xdr:blipFill>
        <a:blip r:embed="rId1"/>
        <a:stretch>
          <a:fillRect/>
        </a:stretch>
      </xdr:blipFill>
      <xdr:spPr>
        <a:xfrm>
          <a:off x="7791450" y="4333875"/>
          <a:ext cx="457200" cy="438150"/>
        </a:xfrm>
        <a:prstGeom prst="rect">
          <a:avLst/>
        </a:prstGeom>
        <a:noFill/>
        <a:ln w="9525" cmpd="sng">
          <a:noFill/>
        </a:ln>
      </xdr:spPr>
    </xdr:pic>
    <xdr:clientData/>
  </xdr:twoCellAnchor>
  <xdr:twoCellAnchor editAs="oneCell">
    <xdr:from>
      <xdr:col>11</xdr:col>
      <xdr:colOff>66675</xdr:colOff>
      <xdr:row>17</xdr:row>
      <xdr:rowOff>28575</xdr:rowOff>
    </xdr:from>
    <xdr:to>
      <xdr:col>11</xdr:col>
      <xdr:colOff>523875</xdr:colOff>
      <xdr:row>18</xdr:row>
      <xdr:rowOff>219075</xdr:rowOff>
    </xdr:to>
    <xdr:pic>
      <xdr:nvPicPr>
        <xdr:cNvPr id="14" name="Picture 19" descr="Награда"/>
        <xdr:cNvPicPr preferRelativeResize="1">
          <a:picLocks noChangeAspect="1"/>
        </xdr:cNvPicPr>
      </xdr:nvPicPr>
      <xdr:blipFill>
        <a:blip r:embed="rId1"/>
        <a:stretch>
          <a:fillRect/>
        </a:stretch>
      </xdr:blipFill>
      <xdr:spPr>
        <a:xfrm>
          <a:off x="8401050" y="4838700"/>
          <a:ext cx="457200" cy="447675"/>
        </a:xfrm>
        <a:prstGeom prst="rect">
          <a:avLst/>
        </a:prstGeom>
        <a:noFill/>
        <a:ln w="9525" cmpd="sng">
          <a:noFill/>
        </a:ln>
      </xdr:spPr>
    </xdr:pic>
    <xdr:clientData/>
  </xdr:twoCellAnchor>
  <xdr:twoCellAnchor editAs="oneCell">
    <xdr:from>
      <xdr:col>12</xdr:col>
      <xdr:colOff>66675</xdr:colOff>
      <xdr:row>19</xdr:row>
      <xdr:rowOff>28575</xdr:rowOff>
    </xdr:from>
    <xdr:to>
      <xdr:col>12</xdr:col>
      <xdr:colOff>523875</xdr:colOff>
      <xdr:row>20</xdr:row>
      <xdr:rowOff>219075</xdr:rowOff>
    </xdr:to>
    <xdr:pic>
      <xdr:nvPicPr>
        <xdr:cNvPr id="15" name="Picture 20" descr="Награда"/>
        <xdr:cNvPicPr preferRelativeResize="1">
          <a:picLocks noChangeAspect="1"/>
        </xdr:cNvPicPr>
      </xdr:nvPicPr>
      <xdr:blipFill>
        <a:blip r:embed="rId1"/>
        <a:stretch>
          <a:fillRect/>
        </a:stretch>
      </xdr:blipFill>
      <xdr:spPr>
        <a:xfrm>
          <a:off x="9010650" y="5353050"/>
          <a:ext cx="457200" cy="447675"/>
        </a:xfrm>
        <a:prstGeom prst="rect">
          <a:avLst/>
        </a:prstGeom>
        <a:noFill/>
        <a:ln w="9525" cmpd="sng">
          <a:noFill/>
        </a:ln>
      </xdr:spPr>
    </xdr:pic>
    <xdr:clientData/>
  </xdr:twoCellAnchor>
  <xdr:twoCellAnchor editAs="oneCell">
    <xdr:from>
      <xdr:col>13</xdr:col>
      <xdr:colOff>66675</xdr:colOff>
      <xdr:row>21</xdr:row>
      <xdr:rowOff>28575</xdr:rowOff>
    </xdr:from>
    <xdr:to>
      <xdr:col>13</xdr:col>
      <xdr:colOff>523875</xdr:colOff>
      <xdr:row>22</xdr:row>
      <xdr:rowOff>219075</xdr:rowOff>
    </xdr:to>
    <xdr:pic>
      <xdr:nvPicPr>
        <xdr:cNvPr id="16" name="Picture 21" descr="Награда"/>
        <xdr:cNvPicPr preferRelativeResize="1">
          <a:picLocks noChangeAspect="1"/>
        </xdr:cNvPicPr>
      </xdr:nvPicPr>
      <xdr:blipFill>
        <a:blip r:embed="rId1"/>
        <a:stretch>
          <a:fillRect/>
        </a:stretch>
      </xdr:blipFill>
      <xdr:spPr>
        <a:xfrm>
          <a:off x="9620250" y="5867400"/>
          <a:ext cx="457200" cy="447675"/>
        </a:xfrm>
        <a:prstGeom prst="rect">
          <a:avLst/>
        </a:prstGeom>
        <a:noFill/>
        <a:ln w="9525" cmpd="sng">
          <a:noFill/>
        </a:ln>
      </xdr:spPr>
    </xdr:pic>
    <xdr:clientData/>
  </xdr:twoCellAnchor>
  <xdr:twoCellAnchor editAs="oneCell">
    <xdr:from>
      <xdr:col>2</xdr:col>
      <xdr:colOff>66675</xdr:colOff>
      <xdr:row>28</xdr:row>
      <xdr:rowOff>28575</xdr:rowOff>
    </xdr:from>
    <xdr:to>
      <xdr:col>2</xdr:col>
      <xdr:colOff>523875</xdr:colOff>
      <xdr:row>29</xdr:row>
      <xdr:rowOff>219075</xdr:rowOff>
    </xdr:to>
    <xdr:pic>
      <xdr:nvPicPr>
        <xdr:cNvPr id="17" name="Picture 22" descr="Награда"/>
        <xdr:cNvPicPr preferRelativeResize="1">
          <a:picLocks noChangeAspect="1"/>
        </xdr:cNvPicPr>
      </xdr:nvPicPr>
      <xdr:blipFill>
        <a:blip r:embed="rId1"/>
        <a:stretch>
          <a:fillRect/>
        </a:stretch>
      </xdr:blipFill>
      <xdr:spPr>
        <a:xfrm>
          <a:off x="2066925" y="8172450"/>
          <a:ext cx="457200" cy="447675"/>
        </a:xfrm>
        <a:prstGeom prst="rect">
          <a:avLst/>
        </a:prstGeom>
        <a:noFill/>
        <a:ln w="9525" cmpd="sng">
          <a:noFill/>
        </a:ln>
      </xdr:spPr>
    </xdr:pic>
    <xdr:clientData/>
  </xdr:twoCellAnchor>
  <xdr:twoCellAnchor editAs="oneCell">
    <xdr:from>
      <xdr:col>3</xdr:col>
      <xdr:colOff>66675</xdr:colOff>
      <xdr:row>30</xdr:row>
      <xdr:rowOff>28575</xdr:rowOff>
    </xdr:from>
    <xdr:to>
      <xdr:col>3</xdr:col>
      <xdr:colOff>523875</xdr:colOff>
      <xdr:row>31</xdr:row>
      <xdr:rowOff>219075</xdr:rowOff>
    </xdr:to>
    <xdr:pic>
      <xdr:nvPicPr>
        <xdr:cNvPr id="18" name="Picture 23" descr="Награда"/>
        <xdr:cNvPicPr preferRelativeResize="1">
          <a:picLocks noChangeAspect="1"/>
        </xdr:cNvPicPr>
      </xdr:nvPicPr>
      <xdr:blipFill>
        <a:blip r:embed="rId1"/>
        <a:stretch>
          <a:fillRect/>
        </a:stretch>
      </xdr:blipFill>
      <xdr:spPr>
        <a:xfrm>
          <a:off x="2676525" y="8686800"/>
          <a:ext cx="457200" cy="447675"/>
        </a:xfrm>
        <a:prstGeom prst="rect">
          <a:avLst/>
        </a:prstGeom>
        <a:noFill/>
        <a:ln w="9525" cmpd="sng">
          <a:noFill/>
        </a:ln>
      </xdr:spPr>
    </xdr:pic>
    <xdr:clientData/>
  </xdr:twoCellAnchor>
  <xdr:twoCellAnchor editAs="oneCell">
    <xdr:from>
      <xdr:col>4</xdr:col>
      <xdr:colOff>66675</xdr:colOff>
      <xdr:row>32</xdr:row>
      <xdr:rowOff>28575</xdr:rowOff>
    </xdr:from>
    <xdr:to>
      <xdr:col>4</xdr:col>
      <xdr:colOff>523875</xdr:colOff>
      <xdr:row>33</xdr:row>
      <xdr:rowOff>219075</xdr:rowOff>
    </xdr:to>
    <xdr:pic>
      <xdr:nvPicPr>
        <xdr:cNvPr id="19" name="Picture 24" descr="Награда"/>
        <xdr:cNvPicPr preferRelativeResize="1">
          <a:picLocks noChangeAspect="1"/>
        </xdr:cNvPicPr>
      </xdr:nvPicPr>
      <xdr:blipFill>
        <a:blip r:embed="rId1"/>
        <a:stretch>
          <a:fillRect/>
        </a:stretch>
      </xdr:blipFill>
      <xdr:spPr>
        <a:xfrm>
          <a:off x="3286125" y="9201150"/>
          <a:ext cx="457200" cy="447675"/>
        </a:xfrm>
        <a:prstGeom prst="rect">
          <a:avLst/>
        </a:prstGeom>
        <a:noFill/>
        <a:ln w="9525" cmpd="sng">
          <a:noFill/>
        </a:ln>
      </xdr:spPr>
    </xdr:pic>
    <xdr:clientData/>
  </xdr:twoCellAnchor>
  <xdr:twoCellAnchor editAs="oneCell">
    <xdr:from>
      <xdr:col>5</xdr:col>
      <xdr:colOff>66675</xdr:colOff>
      <xdr:row>34</xdr:row>
      <xdr:rowOff>28575</xdr:rowOff>
    </xdr:from>
    <xdr:to>
      <xdr:col>5</xdr:col>
      <xdr:colOff>523875</xdr:colOff>
      <xdr:row>35</xdr:row>
      <xdr:rowOff>219075</xdr:rowOff>
    </xdr:to>
    <xdr:pic>
      <xdr:nvPicPr>
        <xdr:cNvPr id="20" name="Picture 25" descr="Награда"/>
        <xdr:cNvPicPr preferRelativeResize="1">
          <a:picLocks noChangeAspect="1"/>
        </xdr:cNvPicPr>
      </xdr:nvPicPr>
      <xdr:blipFill>
        <a:blip r:embed="rId1"/>
        <a:stretch>
          <a:fillRect/>
        </a:stretch>
      </xdr:blipFill>
      <xdr:spPr>
        <a:xfrm>
          <a:off x="3895725" y="9715500"/>
          <a:ext cx="457200" cy="447675"/>
        </a:xfrm>
        <a:prstGeom prst="rect">
          <a:avLst/>
        </a:prstGeom>
        <a:noFill/>
        <a:ln w="9525" cmpd="sng">
          <a:noFill/>
        </a:ln>
      </xdr:spPr>
    </xdr:pic>
    <xdr:clientData/>
  </xdr:twoCellAnchor>
  <xdr:twoCellAnchor editAs="oneCell">
    <xdr:from>
      <xdr:col>10</xdr:col>
      <xdr:colOff>66675</xdr:colOff>
      <xdr:row>28</xdr:row>
      <xdr:rowOff>28575</xdr:rowOff>
    </xdr:from>
    <xdr:to>
      <xdr:col>10</xdr:col>
      <xdr:colOff>523875</xdr:colOff>
      <xdr:row>29</xdr:row>
      <xdr:rowOff>219075</xdr:rowOff>
    </xdr:to>
    <xdr:pic>
      <xdr:nvPicPr>
        <xdr:cNvPr id="21" name="Picture 26" descr="Награда"/>
        <xdr:cNvPicPr preferRelativeResize="1">
          <a:picLocks noChangeAspect="1"/>
        </xdr:cNvPicPr>
      </xdr:nvPicPr>
      <xdr:blipFill>
        <a:blip r:embed="rId1"/>
        <a:stretch>
          <a:fillRect/>
        </a:stretch>
      </xdr:blipFill>
      <xdr:spPr>
        <a:xfrm>
          <a:off x="7791450" y="8172450"/>
          <a:ext cx="457200" cy="447675"/>
        </a:xfrm>
        <a:prstGeom prst="rect">
          <a:avLst/>
        </a:prstGeom>
        <a:noFill/>
        <a:ln w="9525" cmpd="sng">
          <a:noFill/>
        </a:ln>
      </xdr:spPr>
    </xdr:pic>
    <xdr:clientData/>
  </xdr:twoCellAnchor>
  <xdr:twoCellAnchor editAs="oneCell">
    <xdr:from>
      <xdr:col>11</xdr:col>
      <xdr:colOff>66675</xdr:colOff>
      <xdr:row>30</xdr:row>
      <xdr:rowOff>28575</xdr:rowOff>
    </xdr:from>
    <xdr:to>
      <xdr:col>11</xdr:col>
      <xdr:colOff>523875</xdr:colOff>
      <xdr:row>31</xdr:row>
      <xdr:rowOff>219075</xdr:rowOff>
    </xdr:to>
    <xdr:pic>
      <xdr:nvPicPr>
        <xdr:cNvPr id="22" name="Picture 27" descr="Награда"/>
        <xdr:cNvPicPr preferRelativeResize="1">
          <a:picLocks noChangeAspect="1"/>
        </xdr:cNvPicPr>
      </xdr:nvPicPr>
      <xdr:blipFill>
        <a:blip r:embed="rId1"/>
        <a:stretch>
          <a:fillRect/>
        </a:stretch>
      </xdr:blipFill>
      <xdr:spPr>
        <a:xfrm>
          <a:off x="8401050" y="8686800"/>
          <a:ext cx="457200" cy="447675"/>
        </a:xfrm>
        <a:prstGeom prst="rect">
          <a:avLst/>
        </a:prstGeom>
        <a:noFill/>
        <a:ln w="9525" cmpd="sng">
          <a:noFill/>
        </a:ln>
      </xdr:spPr>
    </xdr:pic>
    <xdr:clientData/>
  </xdr:twoCellAnchor>
  <xdr:twoCellAnchor editAs="oneCell">
    <xdr:from>
      <xdr:col>12</xdr:col>
      <xdr:colOff>66675</xdr:colOff>
      <xdr:row>32</xdr:row>
      <xdr:rowOff>28575</xdr:rowOff>
    </xdr:from>
    <xdr:to>
      <xdr:col>12</xdr:col>
      <xdr:colOff>523875</xdr:colOff>
      <xdr:row>33</xdr:row>
      <xdr:rowOff>219075</xdr:rowOff>
    </xdr:to>
    <xdr:pic>
      <xdr:nvPicPr>
        <xdr:cNvPr id="23" name="Picture 28" descr="Награда"/>
        <xdr:cNvPicPr preferRelativeResize="1">
          <a:picLocks noChangeAspect="1"/>
        </xdr:cNvPicPr>
      </xdr:nvPicPr>
      <xdr:blipFill>
        <a:blip r:embed="rId1"/>
        <a:stretch>
          <a:fillRect/>
        </a:stretch>
      </xdr:blipFill>
      <xdr:spPr>
        <a:xfrm>
          <a:off x="9010650" y="9201150"/>
          <a:ext cx="457200" cy="447675"/>
        </a:xfrm>
        <a:prstGeom prst="rect">
          <a:avLst/>
        </a:prstGeom>
        <a:noFill/>
        <a:ln w="9525" cmpd="sng">
          <a:noFill/>
        </a:ln>
      </xdr:spPr>
    </xdr:pic>
    <xdr:clientData/>
  </xdr:twoCellAnchor>
  <xdr:twoCellAnchor editAs="oneCell">
    <xdr:from>
      <xdr:col>13</xdr:col>
      <xdr:colOff>66675</xdr:colOff>
      <xdr:row>34</xdr:row>
      <xdr:rowOff>28575</xdr:rowOff>
    </xdr:from>
    <xdr:to>
      <xdr:col>13</xdr:col>
      <xdr:colOff>523875</xdr:colOff>
      <xdr:row>35</xdr:row>
      <xdr:rowOff>219075</xdr:rowOff>
    </xdr:to>
    <xdr:pic>
      <xdr:nvPicPr>
        <xdr:cNvPr id="24" name="Picture 29" descr="Награда"/>
        <xdr:cNvPicPr preferRelativeResize="1">
          <a:picLocks noChangeAspect="1"/>
        </xdr:cNvPicPr>
      </xdr:nvPicPr>
      <xdr:blipFill>
        <a:blip r:embed="rId1"/>
        <a:stretch>
          <a:fillRect/>
        </a:stretch>
      </xdr:blipFill>
      <xdr:spPr>
        <a:xfrm>
          <a:off x="9620250" y="9715500"/>
          <a:ext cx="457200" cy="447675"/>
        </a:xfrm>
        <a:prstGeom prst="rect">
          <a:avLst/>
        </a:prstGeom>
        <a:noFill/>
        <a:ln w="9525" cmpd="sng">
          <a:noFill/>
        </a:ln>
      </xdr:spPr>
    </xdr:pic>
    <xdr:clientData/>
  </xdr:twoCellAnchor>
  <xdr:twoCellAnchor editAs="oneCell">
    <xdr:from>
      <xdr:col>2</xdr:col>
      <xdr:colOff>66675</xdr:colOff>
      <xdr:row>38</xdr:row>
      <xdr:rowOff>28575</xdr:rowOff>
    </xdr:from>
    <xdr:to>
      <xdr:col>2</xdr:col>
      <xdr:colOff>523875</xdr:colOff>
      <xdr:row>39</xdr:row>
      <xdr:rowOff>219075</xdr:rowOff>
    </xdr:to>
    <xdr:pic>
      <xdr:nvPicPr>
        <xdr:cNvPr id="25" name="Picture 30" descr="Награда"/>
        <xdr:cNvPicPr preferRelativeResize="1">
          <a:picLocks noChangeAspect="1"/>
        </xdr:cNvPicPr>
      </xdr:nvPicPr>
      <xdr:blipFill>
        <a:blip r:embed="rId1"/>
        <a:stretch>
          <a:fillRect/>
        </a:stretch>
      </xdr:blipFill>
      <xdr:spPr>
        <a:xfrm>
          <a:off x="2066925" y="10687050"/>
          <a:ext cx="457200" cy="438150"/>
        </a:xfrm>
        <a:prstGeom prst="rect">
          <a:avLst/>
        </a:prstGeom>
        <a:noFill/>
        <a:ln w="9525" cmpd="sng">
          <a:noFill/>
        </a:ln>
      </xdr:spPr>
    </xdr:pic>
    <xdr:clientData/>
  </xdr:twoCellAnchor>
  <xdr:twoCellAnchor editAs="oneCell">
    <xdr:from>
      <xdr:col>3</xdr:col>
      <xdr:colOff>66675</xdr:colOff>
      <xdr:row>40</xdr:row>
      <xdr:rowOff>28575</xdr:rowOff>
    </xdr:from>
    <xdr:to>
      <xdr:col>3</xdr:col>
      <xdr:colOff>523875</xdr:colOff>
      <xdr:row>41</xdr:row>
      <xdr:rowOff>219075</xdr:rowOff>
    </xdr:to>
    <xdr:pic>
      <xdr:nvPicPr>
        <xdr:cNvPr id="26" name="Picture 31" descr="Награда"/>
        <xdr:cNvPicPr preferRelativeResize="1">
          <a:picLocks noChangeAspect="1"/>
        </xdr:cNvPicPr>
      </xdr:nvPicPr>
      <xdr:blipFill>
        <a:blip r:embed="rId1"/>
        <a:stretch>
          <a:fillRect/>
        </a:stretch>
      </xdr:blipFill>
      <xdr:spPr>
        <a:xfrm>
          <a:off x="2676525" y="11191875"/>
          <a:ext cx="457200" cy="447675"/>
        </a:xfrm>
        <a:prstGeom prst="rect">
          <a:avLst/>
        </a:prstGeom>
        <a:noFill/>
        <a:ln w="9525" cmpd="sng">
          <a:noFill/>
        </a:ln>
      </xdr:spPr>
    </xdr:pic>
    <xdr:clientData/>
  </xdr:twoCellAnchor>
  <xdr:twoCellAnchor editAs="oneCell">
    <xdr:from>
      <xdr:col>4</xdr:col>
      <xdr:colOff>66675</xdr:colOff>
      <xdr:row>42</xdr:row>
      <xdr:rowOff>28575</xdr:rowOff>
    </xdr:from>
    <xdr:to>
      <xdr:col>4</xdr:col>
      <xdr:colOff>523875</xdr:colOff>
      <xdr:row>43</xdr:row>
      <xdr:rowOff>219075</xdr:rowOff>
    </xdr:to>
    <xdr:pic>
      <xdr:nvPicPr>
        <xdr:cNvPr id="27" name="Picture 32" descr="Награда"/>
        <xdr:cNvPicPr preferRelativeResize="1">
          <a:picLocks noChangeAspect="1"/>
        </xdr:cNvPicPr>
      </xdr:nvPicPr>
      <xdr:blipFill>
        <a:blip r:embed="rId1"/>
        <a:stretch>
          <a:fillRect/>
        </a:stretch>
      </xdr:blipFill>
      <xdr:spPr>
        <a:xfrm>
          <a:off x="3286125" y="11706225"/>
          <a:ext cx="457200" cy="447675"/>
        </a:xfrm>
        <a:prstGeom prst="rect">
          <a:avLst/>
        </a:prstGeom>
        <a:noFill/>
        <a:ln w="9525" cmpd="sng">
          <a:noFill/>
        </a:ln>
      </xdr:spPr>
    </xdr:pic>
    <xdr:clientData/>
  </xdr:twoCellAnchor>
  <xdr:twoCellAnchor editAs="oneCell">
    <xdr:from>
      <xdr:col>5</xdr:col>
      <xdr:colOff>66675</xdr:colOff>
      <xdr:row>44</xdr:row>
      <xdr:rowOff>28575</xdr:rowOff>
    </xdr:from>
    <xdr:to>
      <xdr:col>5</xdr:col>
      <xdr:colOff>523875</xdr:colOff>
      <xdr:row>45</xdr:row>
      <xdr:rowOff>219075</xdr:rowOff>
    </xdr:to>
    <xdr:pic>
      <xdr:nvPicPr>
        <xdr:cNvPr id="28" name="Picture 33" descr="Награда"/>
        <xdr:cNvPicPr preferRelativeResize="1">
          <a:picLocks noChangeAspect="1"/>
        </xdr:cNvPicPr>
      </xdr:nvPicPr>
      <xdr:blipFill>
        <a:blip r:embed="rId1"/>
        <a:stretch>
          <a:fillRect/>
        </a:stretch>
      </xdr:blipFill>
      <xdr:spPr>
        <a:xfrm>
          <a:off x="3895725" y="12220575"/>
          <a:ext cx="457200" cy="447675"/>
        </a:xfrm>
        <a:prstGeom prst="rect">
          <a:avLst/>
        </a:prstGeom>
        <a:noFill/>
        <a:ln w="9525" cmpd="sng">
          <a:noFill/>
        </a:ln>
      </xdr:spPr>
    </xdr:pic>
    <xdr:clientData/>
  </xdr:twoCellAnchor>
  <xdr:twoCellAnchor editAs="oneCell">
    <xdr:from>
      <xdr:col>10</xdr:col>
      <xdr:colOff>66675</xdr:colOff>
      <xdr:row>38</xdr:row>
      <xdr:rowOff>28575</xdr:rowOff>
    </xdr:from>
    <xdr:to>
      <xdr:col>10</xdr:col>
      <xdr:colOff>523875</xdr:colOff>
      <xdr:row>39</xdr:row>
      <xdr:rowOff>219075</xdr:rowOff>
    </xdr:to>
    <xdr:pic>
      <xdr:nvPicPr>
        <xdr:cNvPr id="29" name="Picture 34" descr="Награда"/>
        <xdr:cNvPicPr preferRelativeResize="1">
          <a:picLocks noChangeAspect="1"/>
        </xdr:cNvPicPr>
      </xdr:nvPicPr>
      <xdr:blipFill>
        <a:blip r:embed="rId1"/>
        <a:stretch>
          <a:fillRect/>
        </a:stretch>
      </xdr:blipFill>
      <xdr:spPr>
        <a:xfrm>
          <a:off x="7791450" y="10687050"/>
          <a:ext cx="457200" cy="438150"/>
        </a:xfrm>
        <a:prstGeom prst="rect">
          <a:avLst/>
        </a:prstGeom>
        <a:noFill/>
        <a:ln w="9525" cmpd="sng">
          <a:noFill/>
        </a:ln>
      </xdr:spPr>
    </xdr:pic>
    <xdr:clientData/>
  </xdr:twoCellAnchor>
  <xdr:twoCellAnchor editAs="oneCell">
    <xdr:from>
      <xdr:col>11</xdr:col>
      <xdr:colOff>66675</xdr:colOff>
      <xdr:row>40</xdr:row>
      <xdr:rowOff>28575</xdr:rowOff>
    </xdr:from>
    <xdr:to>
      <xdr:col>11</xdr:col>
      <xdr:colOff>523875</xdr:colOff>
      <xdr:row>41</xdr:row>
      <xdr:rowOff>219075</xdr:rowOff>
    </xdr:to>
    <xdr:pic>
      <xdr:nvPicPr>
        <xdr:cNvPr id="30" name="Picture 35" descr="Награда"/>
        <xdr:cNvPicPr preferRelativeResize="1">
          <a:picLocks noChangeAspect="1"/>
        </xdr:cNvPicPr>
      </xdr:nvPicPr>
      <xdr:blipFill>
        <a:blip r:embed="rId1"/>
        <a:stretch>
          <a:fillRect/>
        </a:stretch>
      </xdr:blipFill>
      <xdr:spPr>
        <a:xfrm>
          <a:off x="8401050" y="11191875"/>
          <a:ext cx="457200" cy="447675"/>
        </a:xfrm>
        <a:prstGeom prst="rect">
          <a:avLst/>
        </a:prstGeom>
        <a:noFill/>
        <a:ln w="9525" cmpd="sng">
          <a:noFill/>
        </a:ln>
      </xdr:spPr>
    </xdr:pic>
    <xdr:clientData/>
  </xdr:twoCellAnchor>
  <xdr:twoCellAnchor editAs="oneCell">
    <xdr:from>
      <xdr:col>12</xdr:col>
      <xdr:colOff>66675</xdr:colOff>
      <xdr:row>42</xdr:row>
      <xdr:rowOff>28575</xdr:rowOff>
    </xdr:from>
    <xdr:to>
      <xdr:col>12</xdr:col>
      <xdr:colOff>523875</xdr:colOff>
      <xdr:row>43</xdr:row>
      <xdr:rowOff>219075</xdr:rowOff>
    </xdr:to>
    <xdr:pic>
      <xdr:nvPicPr>
        <xdr:cNvPr id="31" name="Picture 36" descr="Награда"/>
        <xdr:cNvPicPr preferRelativeResize="1">
          <a:picLocks noChangeAspect="1"/>
        </xdr:cNvPicPr>
      </xdr:nvPicPr>
      <xdr:blipFill>
        <a:blip r:embed="rId1"/>
        <a:stretch>
          <a:fillRect/>
        </a:stretch>
      </xdr:blipFill>
      <xdr:spPr>
        <a:xfrm>
          <a:off x="9010650" y="11706225"/>
          <a:ext cx="457200" cy="447675"/>
        </a:xfrm>
        <a:prstGeom prst="rect">
          <a:avLst/>
        </a:prstGeom>
        <a:noFill/>
        <a:ln w="9525" cmpd="sng">
          <a:noFill/>
        </a:ln>
      </xdr:spPr>
    </xdr:pic>
    <xdr:clientData/>
  </xdr:twoCellAnchor>
  <xdr:twoCellAnchor editAs="oneCell">
    <xdr:from>
      <xdr:col>13</xdr:col>
      <xdr:colOff>66675</xdr:colOff>
      <xdr:row>44</xdr:row>
      <xdr:rowOff>28575</xdr:rowOff>
    </xdr:from>
    <xdr:to>
      <xdr:col>13</xdr:col>
      <xdr:colOff>523875</xdr:colOff>
      <xdr:row>45</xdr:row>
      <xdr:rowOff>219075</xdr:rowOff>
    </xdr:to>
    <xdr:pic>
      <xdr:nvPicPr>
        <xdr:cNvPr id="32" name="Picture 37" descr="Награда"/>
        <xdr:cNvPicPr preferRelativeResize="1">
          <a:picLocks noChangeAspect="1"/>
        </xdr:cNvPicPr>
      </xdr:nvPicPr>
      <xdr:blipFill>
        <a:blip r:embed="rId1"/>
        <a:stretch>
          <a:fillRect/>
        </a:stretch>
      </xdr:blipFill>
      <xdr:spPr>
        <a:xfrm>
          <a:off x="9620250" y="12220575"/>
          <a:ext cx="457200" cy="447675"/>
        </a:xfrm>
        <a:prstGeom prst="rect">
          <a:avLst/>
        </a:prstGeom>
        <a:noFill/>
        <a:ln w="9525" cmpd="sng">
          <a:noFill/>
        </a:ln>
      </xdr:spPr>
    </xdr:pic>
    <xdr:clientData/>
  </xdr:twoCellAnchor>
  <xdr:twoCellAnchor>
    <xdr:from>
      <xdr:col>14</xdr:col>
      <xdr:colOff>200025</xdr:colOff>
      <xdr:row>0</xdr:row>
      <xdr:rowOff>28575</xdr:rowOff>
    </xdr:from>
    <xdr:to>
      <xdr:col>15</xdr:col>
      <xdr:colOff>542925</xdr:colOff>
      <xdr:row>0</xdr:row>
      <xdr:rowOff>971550</xdr:rowOff>
    </xdr:to>
    <xdr:pic>
      <xdr:nvPicPr>
        <xdr:cNvPr id="33" name="Рисунок 1" descr="UTK2.jpg"/>
        <xdr:cNvPicPr preferRelativeResize="1">
          <a:picLocks noChangeAspect="1"/>
        </xdr:cNvPicPr>
      </xdr:nvPicPr>
      <xdr:blipFill>
        <a:blip r:embed="rId2"/>
        <a:stretch>
          <a:fillRect/>
        </a:stretch>
      </xdr:blipFill>
      <xdr:spPr>
        <a:xfrm>
          <a:off x="10363200" y="28575"/>
          <a:ext cx="952500" cy="942975"/>
        </a:xfrm>
        <a:prstGeom prst="rect">
          <a:avLst/>
        </a:prstGeom>
        <a:noFill/>
        <a:ln w="9525" cmpd="sng">
          <a:noFill/>
        </a:ln>
      </xdr:spPr>
    </xdr:pic>
    <xdr:clientData/>
  </xdr:twoCellAnchor>
  <xdr:twoCellAnchor>
    <xdr:from>
      <xdr:col>14</xdr:col>
      <xdr:colOff>200025</xdr:colOff>
      <xdr:row>23</xdr:row>
      <xdr:rowOff>28575</xdr:rowOff>
    </xdr:from>
    <xdr:to>
      <xdr:col>15</xdr:col>
      <xdr:colOff>542925</xdr:colOff>
      <xdr:row>23</xdr:row>
      <xdr:rowOff>971550</xdr:rowOff>
    </xdr:to>
    <xdr:pic>
      <xdr:nvPicPr>
        <xdr:cNvPr id="34" name="Рисунок 1" descr="UTK2.jpg"/>
        <xdr:cNvPicPr preferRelativeResize="1">
          <a:picLocks noChangeAspect="1"/>
        </xdr:cNvPicPr>
      </xdr:nvPicPr>
      <xdr:blipFill>
        <a:blip r:embed="rId2"/>
        <a:stretch>
          <a:fillRect/>
        </a:stretch>
      </xdr:blipFill>
      <xdr:spPr>
        <a:xfrm>
          <a:off x="10363200" y="6381750"/>
          <a:ext cx="952500" cy="942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609600</xdr:colOff>
      <xdr:row>0</xdr:row>
      <xdr:rowOff>47625</xdr:rowOff>
    </xdr:from>
    <xdr:to>
      <xdr:col>7</xdr:col>
      <xdr:colOff>1333500</xdr:colOff>
      <xdr:row>1</xdr:row>
      <xdr:rowOff>238125</xdr:rowOff>
    </xdr:to>
    <xdr:pic>
      <xdr:nvPicPr>
        <xdr:cNvPr id="1" name="Рисунок 2" descr="UTK2.jpg"/>
        <xdr:cNvPicPr preferRelativeResize="1">
          <a:picLocks noChangeAspect="1"/>
        </xdr:cNvPicPr>
      </xdr:nvPicPr>
      <xdr:blipFill>
        <a:blip r:embed="rId1"/>
        <a:stretch>
          <a:fillRect/>
        </a:stretch>
      </xdr:blipFill>
      <xdr:spPr>
        <a:xfrm>
          <a:off x="9391650" y="47625"/>
          <a:ext cx="723900" cy="657225"/>
        </a:xfrm>
        <a:prstGeom prst="rect">
          <a:avLst/>
        </a:prstGeom>
        <a:noFill/>
        <a:ln w="9525" cmpd="sng">
          <a:noFill/>
        </a:ln>
      </xdr:spPr>
    </xdr:pic>
    <xdr:clientData/>
  </xdr:twoCellAnchor>
  <xdr:twoCellAnchor>
    <xdr:from>
      <xdr:col>1</xdr:col>
      <xdr:colOff>600075</xdr:colOff>
      <xdr:row>27</xdr:row>
      <xdr:rowOff>152400</xdr:rowOff>
    </xdr:from>
    <xdr:to>
      <xdr:col>7</xdr:col>
      <xdr:colOff>942975</xdr:colOff>
      <xdr:row>38</xdr:row>
      <xdr:rowOff>142875</xdr:rowOff>
    </xdr:to>
    <xdr:sp>
      <xdr:nvSpPr>
        <xdr:cNvPr id="2" name="Овал 2"/>
        <xdr:cNvSpPr>
          <a:spLocks/>
        </xdr:cNvSpPr>
      </xdr:nvSpPr>
      <xdr:spPr>
        <a:xfrm>
          <a:off x="1095375" y="5105400"/>
          <a:ext cx="8629650" cy="1771650"/>
        </a:xfrm>
        <a:prstGeom prst="ellipse">
          <a:avLst/>
        </a:prstGeom>
        <a:solidFill>
          <a:srgbClr val="FFFFFF"/>
        </a:solidFill>
        <a:ln w="25400" cmpd="sng">
          <a:solidFill>
            <a:srgbClr val="F79646"/>
          </a:solidFill>
          <a:headEnd type="none"/>
          <a:tailEnd type="none"/>
        </a:ln>
      </xdr:spPr>
      <xdr:txBody>
        <a:bodyPr vertOverflow="clip" wrap="square" lIns="91440" tIns="45720" rIns="91440" bIns="45720" anchor="ctr"/>
        <a:p>
          <a:pPr algn="ctr">
            <a:defRPr/>
          </a:pPr>
          <a:r>
            <a:rPr lang="en-US" cap="none" sz="2400" b="1" i="0" u="none" baseline="0">
              <a:solidFill>
                <a:srgbClr val="000000"/>
              </a:solidFill>
            </a:rPr>
            <a:t>ЧЕТВЕРТЬФИНАЛЫ,</a:t>
          </a:r>
          <a:r>
            <a:rPr lang="en-US" cap="none" sz="2400" b="1" i="0" u="none" baseline="0">
              <a:solidFill>
                <a:srgbClr val="000000"/>
              </a:solidFill>
            </a:rPr>
            <a:t> ПОЛУФИНАЛЫ, МАТЧ ЗА 3 МЕСТО И ФИНАЛ. ПОЛУФИНАЛ, МАТЧ ЗА 3 МЕСТО И ФИНАЛ ДО 8 ГЕЙМОВ, НА РАННИХ СТАДИЯХ ДО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0</xdr:rowOff>
    </xdr:from>
    <xdr:to>
      <xdr:col>16</xdr:col>
      <xdr:colOff>47625</xdr:colOff>
      <xdr:row>0</xdr:row>
      <xdr:rowOff>666750</xdr:rowOff>
    </xdr:to>
    <xdr:pic>
      <xdr:nvPicPr>
        <xdr:cNvPr id="1" name="Рисунок 2" descr="UTK2.jpg"/>
        <xdr:cNvPicPr preferRelativeResize="1">
          <a:picLocks noChangeAspect="1"/>
        </xdr:cNvPicPr>
      </xdr:nvPicPr>
      <xdr:blipFill>
        <a:blip r:embed="rId1"/>
        <a:stretch>
          <a:fillRect/>
        </a:stretch>
      </xdr:blipFill>
      <xdr:spPr>
        <a:xfrm>
          <a:off x="5610225" y="0"/>
          <a:ext cx="7239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15</xdr:row>
      <xdr:rowOff>114300</xdr:rowOff>
    </xdr:from>
    <xdr:to>
      <xdr:col>2</xdr:col>
      <xdr:colOff>523875</xdr:colOff>
      <xdr:row>16</xdr:row>
      <xdr:rowOff>238125</xdr:rowOff>
    </xdr:to>
    <xdr:pic>
      <xdr:nvPicPr>
        <xdr:cNvPr id="7" name="Picture 17" descr="Награда"/>
        <xdr:cNvPicPr preferRelativeResize="1">
          <a:picLocks noChangeAspect="1"/>
        </xdr:cNvPicPr>
      </xdr:nvPicPr>
      <xdr:blipFill>
        <a:blip r:embed="rId1"/>
        <a:stretch>
          <a:fillRect/>
        </a:stretch>
      </xdr:blipFill>
      <xdr:spPr>
        <a:xfrm>
          <a:off x="2038350" y="5000625"/>
          <a:ext cx="457200" cy="438150"/>
        </a:xfrm>
        <a:prstGeom prst="rect">
          <a:avLst/>
        </a:prstGeom>
        <a:noFill/>
        <a:ln w="9525" cmpd="sng">
          <a:noFill/>
        </a:ln>
      </xdr:spPr>
    </xdr:pic>
    <xdr:clientData/>
  </xdr:twoCellAnchor>
  <xdr:twoCellAnchor editAs="oneCell">
    <xdr:from>
      <xdr:col>3</xdr:col>
      <xdr:colOff>66675</xdr:colOff>
      <xdr:row>17</xdr:row>
      <xdr:rowOff>114300</xdr:rowOff>
    </xdr:from>
    <xdr:to>
      <xdr:col>3</xdr:col>
      <xdr:colOff>523875</xdr:colOff>
      <xdr:row>18</xdr:row>
      <xdr:rowOff>238125</xdr:rowOff>
    </xdr:to>
    <xdr:pic>
      <xdr:nvPicPr>
        <xdr:cNvPr id="8" name="Picture 18" descr="Награда"/>
        <xdr:cNvPicPr preferRelativeResize="1">
          <a:picLocks noChangeAspect="1"/>
        </xdr:cNvPicPr>
      </xdr:nvPicPr>
      <xdr:blipFill>
        <a:blip r:embed="rId1"/>
        <a:stretch>
          <a:fillRect/>
        </a:stretch>
      </xdr:blipFill>
      <xdr:spPr>
        <a:xfrm>
          <a:off x="2657475" y="5629275"/>
          <a:ext cx="457200" cy="438150"/>
        </a:xfrm>
        <a:prstGeom prst="rect">
          <a:avLst/>
        </a:prstGeom>
        <a:noFill/>
        <a:ln w="9525" cmpd="sng">
          <a:noFill/>
        </a:ln>
      </xdr:spPr>
    </xdr:pic>
    <xdr:clientData/>
  </xdr:twoCellAnchor>
  <xdr:twoCellAnchor editAs="oneCell">
    <xdr:from>
      <xdr:col>4</xdr:col>
      <xdr:colOff>66675</xdr:colOff>
      <xdr:row>19</xdr:row>
      <xdr:rowOff>114300</xdr:rowOff>
    </xdr:from>
    <xdr:to>
      <xdr:col>4</xdr:col>
      <xdr:colOff>523875</xdr:colOff>
      <xdr:row>20</xdr:row>
      <xdr:rowOff>238125</xdr:rowOff>
    </xdr:to>
    <xdr:pic>
      <xdr:nvPicPr>
        <xdr:cNvPr id="9" name="Picture 19" descr="Награда"/>
        <xdr:cNvPicPr preferRelativeResize="1">
          <a:picLocks noChangeAspect="1"/>
        </xdr:cNvPicPr>
      </xdr:nvPicPr>
      <xdr:blipFill>
        <a:blip r:embed="rId1"/>
        <a:stretch>
          <a:fillRect/>
        </a:stretch>
      </xdr:blipFill>
      <xdr:spPr>
        <a:xfrm>
          <a:off x="3276600" y="6257925"/>
          <a:ext cx="457200" cy="438150"/>
        </a:xfrm>
        <a:prstGeom prst="rect">
          <a:avLst/>
        </a:prstGeom>
        <a:noFill/>
        <a:ln w="9525" cmpd="sng">
          <a:noFill/>
        </a:ln>
      </xdr:spPr>
    </xdr:pic>
    <xdr:clientData/>
  </xdr:twoCellAnchor>
  <xdr:twoCellAnchor editAs="oneCell">
    <xdr:from>
      <xdr:col>2</xdr:col>
      <xdr:colOff>66675</xdr:colOff>
      <xdr:row>26</xdr:row>
      <xdr:rowOff>114300</xdr:rowOff>
    </xdr:from>
    <xdr:to>
      <xdr:col>2</xdr:col>
      <xdr:colOff>523875</xdr:colOff>
      <xdr:row>27</xdr:row>
      <xdr:rowOff>238125</xdr:rowOff>
    </xdr:to>
    <xdr:pic>
      <xdr:nvPicPr>
        <xdr:cNvPr id="10" name="Picture 23" descr="Награда"/>
        <xdr:cNvPicPr preferRelativeResize="1">
          <a:picLocks noChangeAspect="1"/>
        </xdr:cNvPicPr>
      </xdr:nvPicPr>
      <xdr:blipFill>
        <a:blip r:embed="rId1"/>
        <a:stretch>
          <a:fillRect/>
        </a:stretch>
      </xdr:blipFill>
      <xdr:spPr>
        <a:xfrm>
          <a:off x="2038350" y="8658225"/>
          <a:ext cx="457200" cy="438150"/>
        </a:xfrm>
        <a:prstGeom prst="rect">
          <a:avLst/>
        </a:prstGeom>
        <a:noFill/>
        <a:ln w="9525" cmpd="sng">
          <a:noFill/>
        </a:ln>
      </xdr:spPr>
    </xdr:pic>
    <xdr:clientData/>
  </xdr:twoCellAnchor>
  <xdr:twoCellAnchor editAs="oneCell">
    <xdr:from>
      <xdr:col>3</xdr:col>
      <xdr:colOff>66675</xdr:colOff>
      <xdr:row>28</xdr:row>
      <xdr:rowOff>114300</xdr:rowOff>
    </xdr:from>
    <xdr:to>
      <xdr:col>3</xdr:col>
      <xdr:colOff>523875</xdr:colOff>
      <xdr:row>29</xdr:row>
      <xdr:rowOff>238125</xdr:rowOff>
    </xdr:to>
    <xdr:pic>
      <xdr:nvPicPr>
        <xdr:cNvPr id="11" name="Picture 24" descr="Награда"/>
        <xdr:cNvPicPr preferRelativeResize="1">
          <a:picLocks noChangeAspect="1"/>
        </xdr:cNvPicPr>
      </xdr:nvPicPr>
      <xdr:blipFill>
        <a:blip r:embed="rId1"/>
        <a:stretch>
          <a:fillRect/>
        </a:stretch>
      </xdr:blipFill>
      <xdr:spPr>
        <a:xfrm>
          <a:off x="2657475" y="9286875"/>
          <a:ext cx="457200" cy="438150"/>
        </a:xfrm>
        <a:prstGeom prst="rect">
          <a:avLst/>
        </a:prstGeom>
        <a:noFill/>
        <a:ln w="9525" cmpd="sng">
          <a:noFill/>
        </a:ln>
      </xdr:spPr>
    </xdr:pic>
    <xdr:clientData/>
  </xdr:twoCellAnchor>
  <xdr:twoCellAnchor editAs="oneCell">
    <xdr:from>
      <xdr:col>4</xdr:col>
      <xdr:colOff>66675</xdr:colOff>
      <xdr:row>30</xdr:row>
      <xdr:rowOff>114300</xdr:rowOff>
    </xdr:from>
    <xdr:to>
      <xdr:col>4</xdr:col>
      <xdr:colOff>523875</xdr:colOff>
      <xdr:row>31</xdr:row>
      <xdr:rowOff>238125</xdr:rowOff>
    </xdr:to>
    <xdr:pic>
      <xdr:nvPicPr>
        <xdr:cNvPr id="12" name="Picture 25" descr="Награда"/>
        <xdr:cNvPicPr preferRelativeResize="1">
          <a:picLocks noChangeAspect="1"/>
        </xdr:cNvPicPr>
      </xdr:nvPicPr>
      <xdr:blipFill>
        <a:blip r:embed="rId1"/>
        <a:stretch>
          <a:fillRect/>
        </a:stretch>
      </xdr:blipFill>
      <xdr:spPr>
        <a:xfrm>
          <a:off x="3276600" y="9915525"/>
          <a:ext cx="457200" cy="438150"/>
        </a:xfrm>
        <a:prstGeom prst="rect">
          <a:avLst/>
        </a:prstGeom>
        <a:noFill/>
        <a:ln w="9525" cmpd="sng">
          <a:noFill/>
        </a:ln>
      </xdr:spPr>
    </xdr:pic>
    <xdr:clientData/>
  </xdr:twoCellAnchor>
  <xdr:twoCellAnchor editAs="oneCell">
    <xdr:from>
      <xdr:col>9</xdr:col>
      <xdr:colOff>66675</xdr:colOff>
      <xdr:row>26</xdr:row>
      <xdr:rowOff>114300</xdr:rowOff>
    </xdr:from>
    <xdr:to>
      <xdr:col>9</xdr:col>
      <xdr:colOff>523875</xdr:colOff>
      <xdr:row>27</xdr:row>
      <xdr:rowOff>238125</xdr:rowOff>
    </xdr:to>
    <xdr:pic>
      <xdr:nvPicPr>
        <xdr:cNvPr id="13" name="Picture 26" descr="Награда"/>
        <xdr:cNvPicPr preferRelativeResize="1">
          <a:picLocks noChangeAspect="1"/>
        </xdr:cNvPicPr>
      </xdr:nvPicPr>
      <xdr:blipFill>
        <a:blip r:embed="rId1"/>
        <a:stretch>
          <a:fillRect/>
        </a:stretch>
      </xdr:blipFill>
      <xdr:spPr>
        <a:xfrm>
          <a:off x="7486650" y="8658225"/>
          <a:ext cx="457200" cy="438150"/>
        </a:xfrm>
        <a:prstGeom prst="rect">
          <a:avLst/>
        </a:prstGeom>
        <a:noFill/>
        <a:ln w="9525" cmpd="sng">
          <a:noFill/>
        </a:ln>
      </xdr:spPr>
    </xdr:pic>
    <xdr:clientData/>
  </xdr:twoCellAnchor>
  <xdr:twoCellAnchor editAs="oneCell">
    <xdr:from>
      <xdr:col>10</xdr:col>
      <xdr:colOff>66675</xdr:colOff>
      <xdr:row>28</xdr:row>
      <xdr:rowOff>114300</xdr:rowOff>
    </xdr:from>
    <xdr:to>
      <xdr:col>10</xdr:col>
      <xdr:colOff>523875</xdr:colOff>
      <xdr:row>29</xdr:row>
      <xdr:rowOff>238125</xdr:rowOff>
    </xdr:to>
    <xdr:pic>
      <xdr:nvPicPr>
        <xdr:cNvPr id="14" name="Picture 27" descr="Награда"/>
        <xdr:cNvPicPr preferRelativeResize="1">
          <a:picLocks noChangeAspect="1"/>
        </xdr:cNvPicPr>
      </xdr:nvPicPr>
      <xdr:blipFill>
        <a:blip r:embed="rId1"/>
        <a:stretch>
          <a:fillRect/>
        </a:stretch>
      </xdr:blipFill>
      <xdr:spPr>
        <a:xfrm>
          <a:off x="8096250" y="9286875"/>
          <a:ext cx="457200" cy="438150"/>
        </a:xfrm>
        <a:prstGeom prst="rect">
          <a:avLst/>
        </a:prstGeom>
        <a:noFill/>
        <a:ln w="9525" cmpd="sng">
          <a:noFill/>
        </a:ln>
      </xdr:spPr>
    </xdr:pic>
    <xdr:clientData/>
  </xdr:twoCellAnchor>
  <xdr:twoCellAnchor editAs="oneCell">
    <xdr:from>
      <xdr:col>11</xdr:col>
      <xdr:colOff>66675</xdr:colOff>
      <xdr:row>30</xdr:row>
      <xdr:rowOff>114300</xdr:rowOff>
    </xdr:from>
    <xdr:to>
      <xdr:col>11</xdr:col>
      <xdr:colOff>523875</xdr:colOff>
      <xdr:row>31</xdr:row>
      <xdr:rowOff>238125</xdr:rowOff>
    </xdr:to>
    <xdr:pic>
      <xdr:nvPicPr>
        <xdr:cNvPr id="15" name="Picture 28" descr="Награда"/>
        <xdr:cNvPicPr preferRelativeResize="1">
          <a:picLocks noChangeAspect="1"/>
        </xdr:cNvPicPr>
      </xdr:nvPicPr>
      <xdr:blipFill>
        <a:blip r:embed="rId1"/>
        <a:stretch>
          <a:fillRect/>
        </a:stretch>
      </xdr:blipFill>
      <xdr:spPr>
        <a:xfrm>
          <a:off x="8705850" y="9915525"/>
          <a:ext cx="457200" cy="438150"/>
        </a:xfrm>
        <a:prstGeom prst="rect">
          <a:avLst/>
        </a:prstGeom>
        <a:noFill/>
        <a:ln w="9525" cmpd="sng">
          <a:noFill/>
        </a:ln>
      </xdr:spPr>
    </xdr:pic>
    <xdr:clientData/>
  </xdr:twoCellAnchor>
  <xdr:twoCellAnchor editAs="oneCell">
    <xdr:from>
      <xdr:col>2</xdr:col>
      <xdr:colOff>66675</xdr:colOff>
      <xdr:row>34</xdr:row>
      <xdr:rowOff>114300</xdr:rowOff>
    </xdr:from>
    <xdr:to>
      <xdr:col>2</xdr:col>
      <xdr:colOff>523875</xdr:colOff>
      <xdr:row>35</xdr:row>
      <xdr:rowOff>238125</xdr:rowOff>
    </xdr:to>
    <xdr:pic>
      <xdr:nvPicPr>
        <xdr:cNvPr id="16" name="Picture 29" descr="Награда"/>
        <xdr:cNvPicPr preferRelativeResize="1">
          <a:picLocks noChangeAspect="1"/>
        </xdr:cNvPicPr>
      </xdr:nvPicPr>
      <xdr:blipFill>
        <a:blip r:embed="rId1"/>
        <a:stretch>
          <a:fillRect/>
        </a:stretch>
      </xdr:blipFill>
      <xdr:spPr>
        <a:xfrm>
          <a:off x="2038350" y="11677650"/>
          <a:ext cx="457200" cy="438150"/>
        </a:xfrm>
        <a:prstGeom prst="rect">
          <a:avLst/>
        </a:prstGeom>
        <a:noFill/>
        <a:ln w="9525" cmpd="sng">
          <a:noFill/>
        </a:ln>
      </xdr:spPr>
    </xdr:pic>
    <xdr:clientData/>
  </xdr:twoCellAnchor>
  <xdr:twoCellAnchor editAs="oneCell">
    <xdr:from>
      <xdr:col>3</xdr:col>
      <xdr:colOff>66675</xdr:colOff>
      <xdr:row>36</xdr:row>
      <xdr:rowOff>114300</xdr:rowOff>
    </xdr:from>
    <xdr:to>
      <xdr:col>3</xdr:col>
      <xdr:colOff>523875</xdr:colOff>
      <xdr:row>37</xdr:row>
      <xdr:rowOff>238125</xdr:rowOff>
    </xdr:to>
    <xdr:pic>
      <xdr:nvPicPr>
        <xdr:cNvPr id="17" name="Picture 30" descr="Награда"/>
        <xdr:cNvPicPr preferRelativeResize="1">
          <a:picLocks noChangeAspect="1"/>
        </xdr:cNvPicPr>
      </xdr:nvPicPr>
      <xdr:blipFill>
        <a:blip r:embed="rId1"/>
        <a:stretch>
          <a:fillRect/>
        </a:stretch>
      </xdr:blipFill>
      <xdr:spPr>
        <a:xfrm>
          <a:off x="2657475" y="12306300"/>
          <a:ext cx="457200" cy="438150"/>
        </a:xfrm>
        <a:prstGeom prst="rect">
          <a:avLst/>
        </a:prstGeom>
        <a:noFill/>
        <a:ln w="9525" cmpd="sng">
          <a:noFill/>
        </a:ln>
      </xdr:spPr>
    </xdr:pic>
    <xdr:clientData/>
  </xdr:twoCellAnchor>
  <xdr:twoCellAnchor editAs="oneCell">
    <xdr:from>
      <xdr:col>4</xdr:col>
      <xdr:colOff>66675</xdr:colOff>
      <xdr:row>38</xdr:row>
      <xdr:rowOff>114300</xdr:rowOff>
    </xdr:from>
    <xdr:to>
      <xdr:col>4</xdr:col>
      <xdr:colOff>523875</xdr:colOff>
      <xdr:row>39</xdr:row>
      <xdr:rowOff>238125</xdr:rowOff>
    </xdr:to>
    <xdr:pic>
      <xdr:nvPicPr>
        <xdr:cNvPr id="18" name="Picture 31" descr="Награда"/>
        <xdr:cNvPicPr preferRelativeResize="1">
          <a:picLocks noChangeAspect="1"/>
        </xdr:cNvPicPr>
      </xdr:nvPicPr>
      <xdr:blipFill>
        <a:blip r:embed="rId1"/>
        <a:stretch>
          <a:fillRect/>
        </a:stretch>
      </xdr:blipFill>
      <xdr:spPr>
        <a:xfrm>
          <a:off x="3276600" y="12934950"/>
          <a:ext cx="457200" cy="438150"/>
        </a:xfrm>
        <a:prstGeom prst="rect">
          <a:avLst/>
        </a:prstGeom>
        <a:noFill/>
        <a:ln w="9525" cmpd="sng">
          <a:noFill/>
        </a:ln>
      </xdr:spPr>
    </xdr:pic>
    <xdr:clientData/>
  </xdr:twoCellAnchor>
  <xdr:twoCellAnchor editAs="oneCell">
    <xdr:from>
      <xdr:col>9</xdr:col>
      <xdr:colOff>66675</xdr:colOff>
      <xdr:row>34</xdr:row>
      <xdr:rowOff>114300</xdr:rowOff>
    </xdr:from>
    <xdr:to>
      <xdr:col>9</xdr:col>
      <xdr:colOff>523875</xdr:colOff>
      <xdr:row>35</xdr:row>
      <xdr:rowOff>238125</xdr:rowOff>
    </xdr:to>
    <xdr:pic>
      <xdr:nvPicPr>
        <xdr:cNvPr id="19" name="Picture 32" descr="Награда"/>
        <xdr:cNvPicPr preferRelativeResize="1">
          <a:picLocks noChangeAspect="1"/>
        </xdr:cNvPicPr>
      </xdr:nvPicPr>
      <xdr:blipFill>
        <a:blip r:embed="rId1"/>
        <a:stretch>
          <a:fillRect/>
        </a:stretch>
      </xdr:blipFill>
      <xdr:spPr>
        <a:xfrm>
          <a:off x="7486650" y="11677650"/>
          <a:ext cx="457200" cy="438150"/>
        </a:xfrm>
        <a:prstGeom prst="rect">
          <a:avLst/>
        </a:prstGeom>
        <a:noFill/>
        <a:ln w="9525" cmpd="sng">
          <a:noFill/>
        </a:ln>
      </xdr:spPr>
    </xdr:pic>
    <xdr:clientData/>
  </xdr:twoCellAnchor>
  <xdr:twoCellAnchor editAs="oneCell">
    <xdr:from>
      <xdr:col>10</xdr:col>
      <xdr:colOff>66675</xdr:colOff>
      <xdr:row>36</xdr:row>
      <xdr:rowOff>114300</xdr:rowOff>
    </xdr:from>
    <xdr:to>
      <xdr:col>10</xdr:col>
      <xdr:colOff>523875</xdr:colOff>
      <xdr:row>37</xdr:row>
      <xdr:rowOff>238125</xdr:rowOff>
    </xdr:to>
    <xdr:pic>
      <xdr:nvPicPr>
        <xdr:cNvPr id="20" name="Picture 33" descr="Награда"/>
        <xdr:cNvPicPr preferRelativeResize="1">
          <a:picLocks noChangeAspect="1"/>
        </xdr:cNvPicPr>
      </xdr:nvPicPr>
      <xdr:blipFill>
        <a:blip r:embed="rId1"/>
        <a:stretch>
          <a:fillRect/>
        </a:stretch>
      </xdr:blipFill>
      <xdr:spPr>
        <a:xfrm>
          <a:off x="8096250" y="12306300"/>
          <a:ext cx="457200" cy="438150"/>
        </a:xfrm>
        <a:prstGeom prst="rect">
          <a:avLst/>
        </a:prstGeom>
        <a:noFill/>
        <a:ln w="9525" cmpd="sng">
          <a:noFill/>
        </a:ln>
      </xdr:spPr>
    </xdr:pic>
    <xdr:clientData/>
  </xdr:twoCellAnchor>
  <xdr:twoCellAnchor editAs="oneCell">
    <xdr:from>
      <xdr:col>11</xdr:col>
      <xdr:colOff>66675</xdr:colOff>
      <xdr:row>38</xdr:row>
      <xdr:rowOff>114300</xdr:rowOff>
    </xdr:from>
    <xdr:to>
      <xdr:col>11</xdr:col>
      <xdr:colOff>523875</xdr:colOff>
      <xdr:row>39</xdr:row>
      <xdr:rowOff>238125</xdr:rowOff>
    </xdr:to>
    <xdr:pic>
      <xdr:nvPicPr>
        <xdr:cNvPr id="21" name="Picture 34" descr="Награда"/>
        <xdr:cNvPicPr preferRelativeResize="1">
          <a:picLocks noChangeAspect="1"/>
        </xdr:cNvPicPr>
      </xdr:nvPicPr>
      <xdr:blipFill>
        <a:blip r:embed="rId1"/>
        <a:stretch>
          <a:fillRect/>
        </a:stretch>
      </xdr:blipFill>
      <xdr:spPr>
        <a:xfrm>
          <a:off x="8705850" y="12934950"/>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22" name="Рисунок 26" descr="UTK2.jpg"/>
        <xdr:cNvPicPr preferRelativeResize="1">
          <a:picLocks noChangeAspect="1"/>
        </xdr:cNvPicPr>
      </xdr:nvPicPr>
      <xdr:blipFill>
        <a:blip r:embed="rId2"/>
        <a:stretch>
          <a:fillRect/>
        </a:stretch>
      </xdr:blipFill>
      <xdr:spPr>
        <a:xfrm>
          <a:off x="10020300" y="66675"/>
          <a:ext cx="714375" cy="657225"/>
        </a:xfrm>
        <a:prstGeom prst="rect">
          <a:avLst/>
        </a:prstGeom>
        <a:noFill/>
        <a:ln w="9525" cmpd="sng">
          <a:noFill/>
        </a:ln>
      </xdr:spPr>
    </xdr:pic>
    <xdr:clientData/>
  </xdr:twoCellAnchor>
  <xdr:twoCellAnchor editAs="oneCell">
    <xdr:from>
      <xdr:col>13</xdr:col>
      <xdr:colOff>219075</xdr:colOff>
      <xdr:row>21</xdr:row>
      <xdr:rowOff>47625</xdr:rowOff>
    </xdr:from>
    <xdr:to>
      <xdr:col>13</xdr:col>
      <xdr:colOff>942975</xdr:colOff>
      <xdr:row>21</xdr:row>
      <xdr:rowOff>714375</xdr:rowOff>
    </xdr:to>
    <xdr:pic>
      <xdr:nvPicPr>
        <xdr:cNvPr id="23" name="Рисунок 27" descr="UTK2.jpg"/>
        <xdr:cNvPicPr preferRelativeResize="1">
          <a:picLocks noChangeAspect="1"/>
        </xdr:cNvPicPr>
      </xdr:nvPicPr>
      <xdr:blipFill>
        <a:blip r:embed="rId2"/>
        <a:stretch>
          <a:fillRect/>
        </a:stretch>
      </xdr:blipFill>
      <xdr:spPr>
        <a:xfrm>
          <a:off x="10077450" y="6819900"/>
          <a:ext cx="7239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5</xdr:row>
      <xdr:rowOff>28575</xdr:rowOff>
    </xdr:from>
    <xdr:to>
      <xdr:col>2</xdr:col>
      <xdr:colOff>504825</xdr:colOff>
      <xdr:row>6</xdr:row>
      <xdr:rowOff>219075</xdr:rowOff>
    </xdr:to>
    <xdr:pic>
      <xdr:nvPicPr>
        <xdr:cNvPr id="1" name="Picture 4" descr="Награда"/>
        <xdr:cNvPicPr preferRelativeResize="1">
          <a:picLocks noChangeAspect="1"/>
        </xdr:cNvPicPr>
      </xdr:nvPicPr>
      <xdr:blipFill>
        <a:blip r:embed="rId1"/>
        <a:stretch>
          <a:fillRect/>
        </a:stretch>
      </xdr:blipFill>
      <xdr:spPr>
        <a:xfrm>
          <a:off x="2047875" y="1590675"/>
          <a:ext cx="457200" cy="447675"/>
        </a:xfrm>
        <a:prstGeom prst="rect">
          <a:avLst/>
        </a:prstGeom>
        <a:noFill/>
        <a:ln w="9525" cmpd="sng">
          <a:noFill/>
        </a:ln>
      </xdr:spPr>
    </xdr:pic>
    <xdr:clientData/>
  </xdr:twoCellAnchor>
  <xdr:twoCellAnchor editAs="oneCell">
    <xdr:from>
      <xdr:col>3</xdr:col>
      <xdr:colOff>47625</xdr:colOff>
      <xdr:row>7</xdr:row>
      <xdr:rowOff>28575</xdr:rowOff>
    </xdr:from>
    <xdr:to>
      <xdr:col>3</xdr:col>
      <xdr:colOff>504825</xdr:colOff>
      <xdr:row>8</xdr:row>
      <xdr:rowOff>219075</xdr:rowOff>
    </xdr:to>
    <xdr:pic>
      <xdr:nvPicPr>
        <xdr:cNvPr id="2" name="Picture 5" descr="Награда"/>
        <xdr:cNvPicPr preferRelativeResize="1">
          <a:picLocks noChangeAspect="1"/>
        </xdr:cNvPicPr>
      </xdr:nvPicPr>
      <xdr:blipFill>
        <a:blip r:embed="rId1"/>
        <a:stretch>
          <a:fillRect/>
        </a:stretch>
      </xdr:blipFill>
      <xdr:spPr>
        <a:xfrm>
          <a:off x="2657475" y="2105025"/>
          <a:ext cx="457200" cy="447675"/>
        </a:xfrm>
        <a:prstGeom prst="rect">
          <a:avLst/>
        </a:prstGeom>
        <a:noFill/>
        <a:ln w="9525" cmpd="sng">
          <a:noFill/>
        </a:ln>
      </xdr:spPr>
    </xdr:pic>
    <xdr:clientData/>
  </xdr:twoCellAnchor>
  <xdr:twoCellAnchor editAs="oneCell">
    <xdr:from>
      <xdr:col>4</xdr:col>
      <xdr:colOff>66675</xdr:colOff>
      <xdr:row>9</xdr:row>
      <xdr:rowOff>28575</xdr:rowOff>
    </xdr:from>
    <xdr:to>
      <xdr:col>4</xdr:col>
      <xdr:colOff>523875</xdr:colOff>
      <xdr:row>10</xdr:row>
      <xdr:rowOff>219075</xdr:rowOff>
    </xdr:to>
    <xdr:pic>
      <xdr:nvPicPr>
        <xdr:cNvPr id="3" name="Picture 6" descr="Награда"/>
        <xdr:cNvPicPr preferRelativeResize="1">
          <a:picLocks noChangeAspect="1"/>
        </xdr:cNvPicPr>
      </xdr:nvPicPr>
      <xdr:blipFill>
        <a:blip r:embed="rId1"/>
        <a:stretch>
          <a:fillRect/>
        </a:stretch>
      </xdr:blipFill>
      <xdr:spPr>
        <a:xfrm>
          <a:off x="3286125" y="2619375"/>
          <a:ext cx="457200" cy="447675"/>
        </a:xfrm>
        <a:prstGeom prst="rect">
          <a:avLst/>
        </a:prstGeom>
        <a:noFill/>
        <a:ln w="9525" cmpd="sng">
          <a:noFill/>
        </a:ln>
      </xdr:spPr>
    </xdr:pic>
    <xdr:clientData/>
  </xdr:twoCellAnchor>
  <xdr:twoCellAnchor editAs="oneCell">
    <xdr:from>
      <xdr:col>5</xdr:col>
      <xdr:colOff>47625</xdr:colOff>
      <xdr:row>11</xdr:row>
      <xdr:rowOff>28575</xdr:rowOff>
    </xdr:from>
    <xdr:to>
      <xdr:col>5</xdr:col>
      <xdr:colOff>504825</xdr:colOff>
      <xdr:row>12</xdr:row>
      <xdr:rowOff>219075</xdr:rowOff>
    </xdr:to>
    <xdr:pic>
      <xdr:nvPicPr>
        <xdr:cNvPr id="4" name="Picture 7" descr="Награда"/>
        <xdr:cNvPicPr preferRelativeResize="1">
          <a:picLocks noChangeAspect="1"/>
        </xdr:cNvPicPr>
      </xdr:nvPicPr>
      <xdr:blipFill>
        <a:blip r:embed="rId1"/>
        <a:stretch>
          <a:fillRect/>
        </a:stretch>
      </xdr:blipFill>
      <xdr:spPr>
        <a:xfrm>
          <a:off x="3876675" y="3133725"/>
          <a:ext cx="457200" cy="447675"/>
        </a:xfrm>
        <a:prstGeom prst="rect">
          <a:avLst/>
        </a:prstGeom>
        <a:noFill/>
        <a:ln w="9525" cmpd="sng">
          <a:noFill/>
        </a:ln>
      </xdr:spPr>
    </xdr:pic>
    <xdr:clientData/>
  </xdr:twoCellAnchor>
  <xdr:twoCellAnchor editAs="oneCell">
    <xdr:from>
      <xdr:col>10</xdr:col>
      <xdr:colOff>47625</xdr:colOff>
      <xdr:row>5</xdr:row>
      <xdr:rowOff>28575</xdr:rowOff>
    </xdr:from>
    <xdr:to>
      <xdr:col>10</xdr:col>
      <xdr:colOff>504825</xdr:colOff>
      <xdr:row>6</xdr:row>
      <xdr:rowOff>219075</xdr:rowOff>
    </xdr:to>
    <xdr:pic>
      <xdr:nvPicPr>
        <xdr:cNvPr id="5" name="Picture 8" descr="Награда"/>
        <xdr:cNvPicPr preferRelativeResize="1">
          <a:picLocks noChangeAspect="1"/>
        </xdr:cNvPicPr>
      </xdr:nvPicPr>
      <xdr:blipFill>
        <a:blip r:embed="rId1"/>
        <a:stretch>
          <a:fillRect/>
        </a:stretch>
      </xdr:blipFill>
      <xdr:spPr>
        <a:xfrm>
          <a:off x="7772400" y="1590675"/>
          <a:ext cx="457200" cy="447675"/>
        </a:xfrm>
        <a:prstGeom prst="rect">
          <a:avLst/>
        </a:prstGeom>
        <a:noFill/>
        <a:ln w="9525" cmpd="sng">
          <a:noFill/>
        </a:ln>
      </xdr:spPr>
    </xdr:pic>
    <xdr:clientData/>
  </xdr:twoCellAnchor>
  <xdr:twoCellAnchor editAs="oneCell">
    <xdr:from>
      <xdr:col>11</xdr:col>
      <xdr:colOff>47625</xdr:colOff>
      <xdr:row>7</xdr:row>
      <xdr:rowOff>28575</xdr:rowOff>
    </xdr:from>
    <xdr:to>
      <xdr:col>11</xdr:col>
      <xdr:colOff>504825</xdr:colOff>
      <xdr:row>8</xdr:row>
      <xdr:rowOff>219075</xdr:rowOff>
    </xdr:to>
    <xdr:pic>
      <xdr:nvPicPr>
        <xdr:cNvPr id="6" name="Picture 9" descr="Награда"/>
        <xdr:cNvPicPr preferRelativeResize="1">
          <a:picLocks noChangeAspect="1"/>
        </xdr:cNvPicPr>
      </xdr:nvPicPr>
      <xdr:blipFill>
        <a:blip r:embed="rId1"/>
        <a:stretch>
          <a:fillRect/>
        </a:stretch>
      </xdr:blipFill>
      <xdr:spPr>
        <a:xfrm>
          <a:off x="8382000" y="2105025"/>
          <a:ext cx="457200" cy="447675"/>
        </a:xfrm>
        <a:prstGeom prst="rect">
          <a:avLst/>
        </a:prstGeom>
        <a:noFill/>
        <a:ln w="9525" cmpd="sng">
          <a:noFill/>
        </a:ln>
      </xdr:spPr>
    </xdr:pic>
    <xdr:clientData/>
  </xdr:twoCellAnchor>
  <xdr:twoCellAnchor editAs="oneCell">
    <xdr:from>
      <xdr:col>12</xdr:col>
      <xdr:colOff>47625</xdr:colOff>
      <xdr:row>9</xdr:row>
      <xdr:rowOff>28575</xdr:rowOff>
    </xdr:from>
    <xdr:to>
      <xdr:col>12</xdr:col>
      <xdr:colOff>504825</xdr:colOff>
      <xdr:row>10</xdr:row>
      <xdr:rowOff>219075</xdr:rowOff>
    </xdr:to>
    <xdr:pic>
      <xdr:nvPicPr>
        <xdr:cNvPr id="7" name="Picture 10" descr="Награда"/>
        <xdr:cNvPicPr preferRelativeResize="1">
          <a:picLocks noChangeAspect="1"/>
        </xdr:cNvPicPr>
      </xdr:nvPicPr>
      <xdr:blipFill>
        <a:blip r:embed="rId1"/>
        <a:stretch>
          <a:fillRect/>
        </a:stretch>
      </xdr:blipFill>
      <xdr:spPr>
        <a:xfrm>
          <a:off x="8991600" y="2619375"/>
          <a:ext cx="457200" cy="447675"/>
        </a:xfrm>
        <a:prstGeom prst="rect">
          <a:avLst/>
        </a:prstGeom>
        <a:noFill/>
        <a:ln w="9525" cmpd="sng">
          <a:noFill/>
        </a:ln>
      </xdr:spPr>
    </xdr:pic>
    <xdr:clientData/>
  </xdr:twoCellAnchor>
  <xdr:twoCellAnchor editAs="oneCell">
    <xdr:from>
      <xdr:col>13</xdr:col>
      <xdr:colOff>47625</xdr:colOff>
      <xdr:row>11</xdr:row>
      <xdr:rowOff>28575</xdr:rowOff>
    </xdr:from>
    <xdr:to>
      <xdr:col>13</xdr:col>
      <xdr:colOff>504825</xdr:colOff>
      <xdr:row>12</xdr:row>
      <xdr:rowOff>219075</xdr:rowOff>
    </xdr:to>
    <xdr:pic>
      <xdr:nvPicPr>
        <xdr:cNvPr id="8" name="Picture 11" descr="Награда"/>
        <xdr:cNvPicPr preferRelativeResize="1">
          <a:picLocks noChangeAspect="1"/>
        </xdr:cNvPicPr>
      </xdr:nvPicPr>
      <xdr:blipFill>
        <a:blip r:embed="rId1"/>
        <a:stretch>
          <a:fillRect/>
        </a:stretch>
      </xdr:blipFill>
      <xdr:spPr>
        <a:xfrm>
          <a:off x="9601200" y="3133725"/>
          <a:ext cx="457200" cy="447675"/>
        </a:xfrm>
        <a:prstGeom prst="rect">
          <a:avLst/>
        </a:prstGeom>
        <a:noFill/>
        <a:ln w="9525" cmpd="sng">
          <a:noFill/>
        </a:ln>
      </xdr:spPr>
    </xdr:pic>
    <xdr:clientData/>
  </xdr:twoCellAnchor>
  <xdr:twoCellAnchor editAs="oneCell">
    <xdr:from>
      <xdr:col>2</xdr:col>
      <xdr:colOff>66675</xdr:colOff>
      <xdr:row>15</xdr:row>
      <xdr:rowOff>28575</xdr:rowOff>
    </xdr:from>
    <xdr:to>
      <xdr:col>2</xdr:col>
      <xdr:colOff>523875</xdr:colOff>
      <xdr:row>16</xdr:row>
      <xdr:rowOff>219075</xdr:rowOff>
    </xdr:to>
    <xdr:pic>
      <xdr:nvPicPr>
        <xdr:cNvPr id="9" name="Picture 14" descr="Награда"/>
        <xdr:cNvPicPr preferRelativeResize="1">
          <a:picLocks noChangeAspect="1"/>
        </xdr:cNvPicPr>
      </xdr:nvPicPr>
      <xdr:blipFill>
        <a:blip r:embed="rId1"/>
        <a:stretch>
          <a:fillRect/>
        </a:stretch>
      </xdr:blipFill>
      <xdr:spPr>
        <a:xfrm>
          <a:off x="2066925" y="4105275"/>
          <a:ext cx="457200" cy="438150"/>
        </a:xfrm>
        <a:prstGeom prst="rect">
          <a:avLst/>
        </a:prstGeom>
        <a:noFill/>
        <a:ln w="9525" cmpd="sng">
          <a:noFill/>
        </a:ln>
      </xdr:spPr>
    </xdr:pic>
    <xdr:clientData/>
  </xdr:twoCellAnchor>
  <xdr:twoCellAnchor editAs="oneCell">
    <xdr:from>
      <xdr:col>3</xdr:col>
      <xdr:colOff>66675</xdr:colOff>
      <xdr:row>17</xdr:row>
      <xdr:rowOff>28575</xdr:rowOff>
    </xdr:from>
    <xdr:to>
      <xdr:col>3</xdr:col>
      <xdr:colOff>523875</xdr:colOff>
      <xdr:row>18</xdr:row>
      <xdr:rowOff>219075</xdr:rowOff>
    </xdr:to>
    <xdr:pic>
      <xdr:nvPicPr>
        <xdr:cNvPr id="10" name="Picture 15" descr="Награда"/>
        <xdr:cNvPicPr preferRelativeResize="1">
          <a:picLocks noChangeAspect="1"/>
        </xdr:cNvPicPr>
      </xdr:nvPicPr>
      <xdr:blipFill>
        <a:blip r:embed="rId1"/>
        <a:stretch>
          <a:fillRect/>
        </a:stretch>
      </xdr:blipFill>
      <xdr:spPr>
        <a:xfrm>
          <a:off x="2676525" y="4610100"/>
          <a:ext cx="457200" cy="447675"/>
        </a:xfrm>
        <a:prstGeom prst="rect">
          <a:avLst/>
        </a:prstGeom>
        <a:noFill/>
        <a:ln w="9525" cmpd="sng">
          <a:noFill/>
        </a:ln>
      </xdr:spPr>
    </xdr:pic>
    <xdr:clientData/>
  </xdr:twoCellAnchor>
  <xdr:twoCellAnchor editAs="oneCell">
    <xdr:from>
      <xdr:col>4</xdr:col>
      <xdr:colOff>66675</xdr:colOff>
      <xdr:row>19</xdr:row>
      <xdr:rowOff>28575</xdr:rowOff>
    </xdr:from>
    <xdr:to>
      <xdr:col>4</xdr:col>
      <xdr:colOff>523875</xdr:colOff>
      <xdr:row>20</xdr:row>
      <xdr:rowOff>219075</xdr:rowOff>
    </xdr:to>
    <xdr:pic>
      <xdr:nvPicPr>
        <xdr:cNvPr id="11" name="Picture 16" descr="Награда"/>
        <xdr:cNvPicPr preferRelativeResize="1">
          <a:picLocks noChangeAspect="1"/>
        </xdr:cNvPicPr>
      </xdr:nvPicPr>
      <xdr:blipFill>
        <a:blip r:embed="rId1"/>
        <a:stretch>
          <a:fillRect/>
        </a:stretch>
      </xdr:blipFill>
      <xdr:spPr>
        <a:xfrm>
          <a:off x="3286125" y="5124450"/>
          <a:ext cx="457200" cy="447675"/>
        </a:xfrm>
        <a:prstGeom prst="rect">
          <a:avLst/>
        </a:prstGeom>
        <a:noFill/>
        <a:ln w="9525" cmpd="sng">
          <a:noFill/>
        </a:ln>
      </xdr:spPr>
    </xdr:pic>
    <xdr:clientData/>
  </xdr:twoCellAnchor>
  <xdr:twoCellAnchor editAs="oneCell">
    <xdr:from>
      <xdr:col>2</xdr:col>
      <xdr:colOff>66675</xdr:colOff>
      <xdr:row>28</xdr:row>
      <xdr:rowOff>28575</xdr:rowOff>
    </xdr:from>
    <xdr:to>
      <xdr:col>2</xdr:col>
      <xdr:colOff>523875</xdr:colOff>
      <xdr:row>29</xdr:row>
      <xdr:rowOff>219075</xdr:rowOff>
    </xdr:to>
    <xdr:pic>
      <xdr:nvPicPr>
        <xdr:cNvPr id="12" name="Picture 22" descr="Награда"/>
        <xdr:cNvPicPr preferRelativeResize="1">
          <a:picLocks noChangeAspect="1"/>
        </xdr:cNvPicPr>
      </xdr:nvPicPr>
      <xdr:blipFill>
        <a:blip r:embed="rId1"/>
        <a:stretch>
          <a:fillRect/>
        </a:stretch>
      </xdr:blipFill>
      <xdr:spPr>
        <a:xfrm>
          <a:off x="2066925" y="7677150"/>
          <a:ext cx="457200" cy="447675"/>
        </a:xfrm>
        <a:prstGeom prst="rect">
          <a:avLst/>
        </a:prstGeom>
        <a:noFill/>
        <a:ln w="9525" cmpd="sng">
          <a:noFill/>
        </a:ln>
      </xdr:spPr>
    </xdr:pic>
    <xdr:clientData/>
  </xdr:twoCellAnchor>
  <xdr:twoCellAnchor editAs="oneCell">
    <xdr:from>
      <xdr:col>3</xdr:col>
      <xdr:colOff>66675</xdr:colOff>
      <xdr:row>30</xdr:row>
      <xdr:rowOff>28575</xdr:rowOff>
    </xdr:from>
    <xdr:to>
      <xdr:col>3</xdr:col>
      <xdr:colOff>523875</xdr:colOff>
      <xdr:row>31</xdr:row>
      <xdr:rowOff>219075</xdr:rowOff>
    </xdr:to>
    <xdr:pic>
      <xdr:nvPicPr>
        <xdr:cNvPr id="13" name="Picture 23" descr="Награда"/>
        <xdr:cNvPicPr preferRelativeResize="1">
          <a:picLocks noChangeAspect="1"/>
        </xdr:cNvPicPr>
      </xdr:nvPicPr>
      <xdr:blipFill>
        <a:blip r:embed="rId1"/>
        <a:stretch>
          <a:fillRect/>
        </a:stretch>
      </xdr:blipFill>
      <xdr:spPr>
        <a:xfrm>
          <a:off x="2676525" y="8191500"/>
          <a:ext cx="457200" cy="447675"/>
        </a:xfrm>
        <a:prstGeom prst="rect">
          <a:avLst/>
        </a:prstGeom>
        <a:noFill/>
        <a:ln w="9525" cmpd="sng">
          <a:noFill/>
        </a:ln>
      </xdr:spPr>
    </xdr:pic>
    <xdr:clientData/>
  </xdr:twoCellAnchor>
  <xdr:twoCellAnchor editAs="oneCell">
    <xdr:from>
      <xdr:col>4</xdr:col>
      <xdr:colOff>66675</xdr:colOff>
      <xdr:row>32</xdr:row>
      <xdr:rowOff>28575</xdr:rowOff>
    </xdr:from>
    <xdr:to>
      <xdr:col>4</xdr:col>
      <xdr:colOff>523875</xdr:colOff>
      <xdr:row>33</xdr:row>
      <xdr:rowOff>219075</xdr:rowOff>
    </xdr:to>
    <xdr:pic>
      <xdr:nvPicPr>
        <xdr:cNvPr id="14" name="Picture 24" descr="Награда"/>
        <xdr:cNvPicPr preferRelativeResize="1">
          <a:picLocks noChangeAspect="1"/>
        </xdr:cNvPicPr>
      </xdr:nvPicPr>
      <xdr:blipFill>
        <a:blip r:embed="rId1"/>
        <a:stretch>
          <a:fillRect/>
        </a:stretch>
      </xdr:blipFill>
      <xdr:spPr>
        <a:xfrm>
          <a:off x="3286125" y="8705850"/>
          <a:ext cx="457200" cy="447675"/>
        </a:xfrm>
        <a:prstGeom prst="rect">
          <a:avLst/>
        </a:prstGeom>
        <a:noFill/>
        <a:ln w="9525" cmpd="sng">
          <a:noFill/>
        </a:ln>
      </xdr:spPr>
    </xdr:pic>
    <xdr:clientData/>
  </xdr:twoCellAnchor>
  <xdr:twoCellAnchor editAs="oneCell">
    <xdr:from>
      <xdr:col>5</xdr:col>
      <xdr:colOff>66675</xdr:colOff>
      <xdr:row>34</xdr:row>
      <xdr:rowOff>28575</xdr:rowOff>
    </xdr:from>
    <xdr:to>
      <xdr:col>5</xdr:col>
      <xdr:colOff>523875</xdr:colOff>
      <xdr:row>35</xdr:row>
      <xdr:rowOff>219075</xdr:rowOff>
    </xdr:to>
    <xdr:pic>
      <xdr:nvPicPr>
        <xdr:cNvPr id="15" name="Picture 25" descr="Награда"/>
        <xdr:cNvPicPr preferRelativeResize="1">
          <a:picLocks noChangeAspect="1"/>
        </xdr:cNvPicPr>
      </xdr:nvPicPr>
      <xdr:blipFill>
        <a:blip r:embed="rId1"/>
        <a:stretch>
          <a:fillRect/>
        </a:stretch>
      </xdr:blipFill>
      <xdr:spPr>
        <a:xfrm>
          <a:off x="3895725" y="9220200"/>
          <a:ext cx="457200" cy="447675"/>
        </a:xfrm>
        <a:prstGeom prst="rect">
          <a:avLst/>
        </a:prstGeom>
        <a:noFill/>
        <a:ln w="9525" cmpd="sng">
          <a:noFill/>
        </a:ln>
      </xdr:spPr>
    </xdr:pic>
    <xdr:clientData/>
  </xdr:twoCellAnchor>
  <xdr:twoCellAnchor editAs="oneCell">
    <xdr:from>
      <xdr:col>10</xdr:col>
      <xdr:colOff>66675</xdr:colOff>
      <xdr:row>28</xdr:row>
      <xdr:rowOff>28575</xdr:rowOff>
    </xdr:from>
    <xdr:to>
      <xdr:col>10</xdr:col>
      <xdr:colOff>523875</xdr:colOff>
      <xdr:row>29</xdr:row>
      <xdr:rowOff>219075</xdr:rowOff>
    </xdr:to>
    <xdr:pic>
      <xdr:nvPicPr>
        <xdr:cNvPr id="16" name="Picture 26" descr="Награда"/>
        <xdr:cNvPicPr preferRelativeResize="1">
          <a:picLocks noChangeAspect="1"/>
        </xdr:cNvPicPr>
      </xdr:nvPicPr>
      <xdr:blipFill>
        <a:blip r:embed="rId1"/>
        <a:stretch>
          <a:fillRect/>
        </a:stretch>
      </xdr:blipFill>
      <xdr:spPr>
        <a:xfrm>
          <a:off x="7791450" y="7677150"/>
          <a:ext cx="457200" cy="447675"/>
        </a:xfrm>
        <a:prstGeom prst="rect">
          <a:avLst/>
        </a:prstGeom>
        <a:noFill/>
        <a:ln w="9525" cmpd="sng">
          <a:noFill/>
        </a:ln>
      </xdr:spPr>
    </xdr:pic>
    <xdr:clientData/>
  </xdr:twoCellAnchor>
  <xdr:twoCellAnchor editAs="oneCell">
    <xdr:from>
      <xdr:col>11</xdr:col>
      <xdr:colOff>66675</xdr:colOff>
      <xdr:row>30</xdr:row>
      <xdr:rowOff>28575</xdr:rowOff>
    </xdr:from>
    <xdr:to>
      <xdr:col>11</xdr:col>
      <xdr:colOff>523875</xdr:colOff>
      <xdr:row>31</xdr:row>
      <xdr:rowOff>219075</xdr:rowOff>
    </xdr:to>
    <xdr:pic>
      <xdr:nvPicPr>
        <xdr:cNvPr id="17" name="Picture 27" descr="Награда"/>
        <xdr:cNvPicPr preferRelativeResize="1">
          <a:picLocks noChangeAspect="1"/>
        </xdr:cNvPicPr>
      </xdr:nvPicPr>
      <xdr:blipFill>
        <a:blip r:embed="rId1"/>
        <a:stretch>
          <a:fillRect/>
        </a:stretch>
      </xdr:blipFill>
      <xdr:spPr>
        <a:xfrm>
          <a:off x="8401050" y="8191500"/>
          <a:ext cx="457200" cy="447675"/>
        </a:xfrm>
        <a:prstGeom prst="rect">
          <a:avLst/>
        </a:prstGeom>
        <a:noFill/>
        <a:ln w="9525" cmpd="sng">
          <a:noFill/>
        </a:ln>
      </xdr:spPr>
    </xdr:pic>
    <xdr:clientData/>
  </xdr:twoCellAnchor>
  <xdr:twoCellAnchor editAs="oneCell">
    <xdr:from>
      <xdr:col>12</xdr:col>
      <xdr:colOff>66675</xdr:colOff>
      <xdr:row>32</xdr:row>
      <xdr:rowOff>28575</xdr:rowOff>
    </xdr:from>
    <xdr:to>
      <xdr:col>12</xdr:col>
      <xdr:colOff>523875</xdr:colOff>
      <xdr:row>33</xdr:row>
      <xdr:rowOff>219075</xdr:rowOff>
    </xdr:to>
    <xdr:pic>
      <xdr:nvPicPr>
        <xdr:cNvPr id="18" name="Picture 28" descr="Награда"/>
        <xdr:cNvPicPr preferRelativeResize="1">
          <a:picLocks noChangeAspect="1"/>
        </xdr:cNvPicPr>
      </xdr:nvPicPr>
      <xdr:blipFill>
        <a:blip r:embed="rId1"/>
        <a:stretch>
          <a:fillRect/>
        </a:stretch>
      </xdr:blipFill>
      <xdr:spPr>
        <a:xfrm>
          <a:off x="9010650" y="8705850"/>
          <a:ext cx="457200" cy="447675"/>
        </a:xfrm>
        <a:prstGeom prst="rect">
          <a:avLst/>
        </a:prstGeom>
        <a:noFill/>
        <a:ln w="9525" cmpd="sng">
          <a:noFill/>
        </a:ln>
      </xdr:spPr>
    </xdr:pic>
    <xdr:clientData/>
  </xdr:twoCellAnchor>
  <xdr:twoCellAnchor editAs="oneCell">
    <xdr:from>
      <xdr:col>13</xdr:col>
      <xdr:colOff>66675</xdr:colOff>
      <xdr:row>34</xdr:row>
      <xdr:rowOff>28575</xdr:rowOff>
    </xdr:from>
    <xdr:to>
      <xdr:col>13</xdr:col>
      <xdr:colOff>523875</xdr:colOff>
      <xdr:row>35</xdr:row>
      <xdr:rowOff>219075</xdr:rowOff>
    </xdr:to>
    <xdr:pic>
      <xdr:nvPicPr>
        <xdr:cNvPr id="19" name="Picture 29" descr="Награда"/>
        <xdr:cNvPicPr preferRelativeResize="1">
          <a:picLocks noChangeAspect="1"/>
        </xdr:cNvPicPr>
      </xdr:nvPicPr>
      <xdr:blipFill>
        <a:blip r:embed="rId1"/>
        <a:stretch>
          <a:fillRect/>
        </a:stretch>
      </xdr:blipFill>
      <xdr:spPr>
        <a:xfrm>
          <a:off x="9620250" y="9220200"/>
          <a:ext cx="457200" cy="447675"/>
        </a:xfrm>
        <a:prstGeom prst="rect">
          <a:avLst/>
        </a:prstGeom>
        <a:noFill/>
        <a:ln w="9525" cmpd="sng">
          <a:noFill/>
        </a:ln>
      </xdr:spPr>
    </xdr:pic>
    <xdr:clientData/>
  </xdr:twoCellAnchor>
  <xdr:twoCellAnchor editAs="oneCell">
    <xdr:from>
      <xdr:col>2</xdr:col>
      <xdr:colOff>66675</xdr:colOff>
      <xdr:row>38</xdr:row>
      <xdr:rowOff>28575</xdr:rowOff>
    </xdr:from>
    <xdr:to>
      <xdr:col>2</xdr:col>
      <xdr:colOff>523875</xdr:colOff>
      <xdr:row>39</xdr:row>
      <xdr:rowOff>219075</xdr:rowOff>
    </xdr:to>
    <xdr:pic>
      <xdr:nvPicPr>
        <xdr:cNvPr id="20" name="Picture 30" descr="Награда"/>
        <xdr:cNvPicPr preferRelativeResize="1">
          <a:picLocks noChangeAspect="1"/>
        </xdr:cNvPicPr>
      </xdr:nvPicPr>
      <xdr:blipFill>
        <a:blip r:embed="rId1"/>
        <a:stretch>
          <a:fillRect/>
        </a:stretch>
      </xdr:blipFill>
      <xdr:spPr>
        <a:xfrm>
          <a:off x="2066925" y="10191750"/>
          <a:ext cx="457200" cy="438150"/>
        </a:xfrm>
        <a:prstGeom prst="rect">
          <a:avLst/>
        </a:prstGeom>
        <a:noFill/>
        <a:ln w="9525" cmpd="sng">
          <a:noFill/>
        </a:ln>
      </xdr:spPr>
    </xdr:pic>
    <xdr:clientData/>
  </xdr:twoCellAnchor>
  <xdr:twoCellAnchor editAs="oneCell">
    <xdr:from>
      <xdr:col>3</xdr:col>
      <xdr:colOff>66675</xdr:colOff>
      <xdr:row>40</xdr:row>
      <xdr:rowOff>28575</xdr:rowOff>
    </xdr:from>
    <xdr:to>
      <xdr:col>3</xdr:col>
      <xdr:colOff>523875</xdr:colOff>
      <xdr:row>41</xdr:row>
      <xdr:rowOff>219075</xdr:rowOff>
    </xdr:to>
    <xdr:pic>
      <xdr:nvPicPr>
        <xdr:cNvPr id="21" name="Picture 31" descr="Награда"/>
        <xdr:cNvPicPr preferRelativeResize="1">
          <a:picLocks noChangeAspect="1"/>
        </xdr:cNvPicPr>
      </xdr:nvPicPr>
      <xdr:blipFill>
        <a:blip r:embed="rId1"/>
        <a:stretch>
          <a:fillRect/>
        </a:stretch>
      </xdr:blipFill>
      <xdr:spPr>
        <a:xfrm>
          <a:off x="2676525" y="10696575"/>
          <a:ext cx="457200" cy="447675"/>
        </a:xfrm>
        <a:prstGeom prst="rect">
          <a:avLst/>
        </a:prstGeom>
        <a:noFill/>
        <a:ln w="9525" cmpd="sng">
          <a:noFill/>
        </a:ln>
      </xdr:spPr>
    </xdr:pic>
    <xdr:clientData/>
  </xdr:twoCellAnchor>
  <xdr:twoCellAnchor editAs="oneCell">
    <xdr:from>
      <xdr:col>4</xdr:col>
      <xdr:colOff>66675</xdr:colOff>
      <xdr:row>42</xdr:row>
      <xdr:rowOff>28575</xdr:rowOff>
    </xdr:from>
    <xdr:to>
      <xdr:col>4</xdr:col>
      <xdr:colOff>523875</xdr:colOff>
      <xdr:row>43</xdr:row>
      <xdr:rowOff>219075</xdr:rowOff>
    </xdr:to>
    <xdr:pic>
      <xdr:nvPicPr>
        <xdr:cNvPr id="22" name="Picture 32" descr="Награда"/>
        <xdr:cNvPicPr preferRelativeResize="1">
          <a:picLocks noChangeAspect="1"/>
        </xdr:cNvPicPr>
      </xdr:nvPicPr>
      <xdr:blipFill>
        <a:blip r:embed="rId1"/>
        <a:stretch>
          <a:fillRect/>
        </a:stretch>
      </xdr:blipFill>
      <xdr:spPr>
        <a:xfrm>
          <a:off x="3286125" y="11210925"/>
          <a:ext cx="457200" cy="447675"/>
        </a:xfrm>
        <a:prstGeom prst="rect">
          <a:avLst/>
        </a:prstGeom>
        <a:noFill/>
        <a:ln w="9525" cmpd="sng">
          <a:noFill/>
        </a:ln>
      </xdr:spPr>
    </xdr:pic>
    <xdr:clientData/>
  </xdr:twoCellAnchor>
  <xdr:twoCellAnchor editAs="oneCell">
    <xdr:from>
      <xdr:col>5</xdr:col>
      <xdr:colOff>66675</xdr:colOff>
      <xdr:row>44</xdr:row>
      <xdr:rowOff>28575</xdr:rowOff>
    </xdr:from>
    <xdr:to>
      <xdr:col>5</xdr:col>
      <xdr:colOff>523875</xdr:colOff>
      <xdr:row>45</xdr:row>
      <xdr:rowOff>219075</xdr:rowOff>
    </xdr:to>
    <xdr:pic>
      <xdr:nvPicPr>
        <xdr:cNvPr id="23" name="Picture 33" descr="Награда"/>
        <xdr:cNvPicPr preferRelativeResize="1">
          <a:picLocks noChangeAspect="1"/>
        </xdr:cNvPicPr>
      </xdr:nvPicPr>
      <xdr:blipFill>
        <a:blip r:embed="rId1"/>
        <a:stretch>
          <a:fillRect/>
        </a:stretch>
      </xdr:blipFill>
      <xdr:spPr>
        <a:xfrm>
          <a:off x="3895725" y="11725275"/>
          <a:ext cx="457200" cy="447675"/>
        </a:xfrm>
        <a:prstGeom prst="rect">
          <a:avLst/>
        </a:prstGeom>
        <a:noFill/>
        <a:ln w="9525" cmpd="sng">
          <a:noFill/>
        </a:ln>
      </xdr:spPr>
    </xdr:pic>
    <xdr:clientData/>
  </xdr:twoCellAnchor>
  <xdr:twoCellAnchor editAs="oneCell">
    <xdr:from>
      <xdr:col>10</xdr:col>
      <xdr:colOff>66675</xdr:colOff>
      <xdr:row>38</xdr:row>
      <xdr:rowOff>28575</xdr:rowOff>
    </xdr:from>
    <xdr:to>
      <xdr:col>10</xdr:col>
      <xdr:colOff>523875</xdr:colOff>
      <xdr:row>39</xdr:row>
      <xdr:rowOff>219075</xdr:rowOff>
    </xdr:to>
    <xdr:pic>
      <xdr:nvPicPr>
        <xdr:cNvPr id="24" name="Picture 34" descr="Награда"/>
        <xdr:cNvPicPr preferRelativeResize="1">
          <a:picLocks noChangeAspect="1"/>
        </xdr:cNvPicPr>
      </xdr:nvPicPr>
      <xdr:blipFill>
        <a:blip r:embed="rId1"/>
        <a:stretch>
          <a:fillRect/>
        </a:stretch>
      </xdr:blipFill>
      <xdr:spPr>
        <a:xfrm>
          <a:off x="7791450" y="10191750"/>
          <a:ext cx="457200" cy="438150"/>
        </a:xfrm>
        <a:prstGeom prst="rect">
          <a:avLst/>
        </a:prstGeom>
        <a:noFill/>
        <a:ln w="9525" cmpd="sng">
          <a:noFill/>
        </a:ln>
      </xdr:spPr>
    </xdr:pic>
    <xdr:clientData/>
  </xdr:twoCellAnchor>
  <xdr:twoCellAnchor editAs="oneCell">
    <xdr:from>
      <xdr:col>11</xdr:col>
      <xdr:colOff>66675</xdr:colOff>
      <xdr:row>40</xdr:row>
      <xdr:rowOff>28575</xdr:rowOff>
    </xdr:from>
    <xdr:to>
      <xdr:col>11</xdr:col>
      <xdr:colOff>523875</xdr:colOff>
      <xdr:row>41</xdr:row>
      <xdr:rowOff>219075</xdr:rowOff>
    </xdr:to>
    <xdr:pic>
      <xdr:nvPicPr>
        <xdr:cNvPr id="25" name="Picture 35" descr="Награда"/>
        <xdr:cNvPicPr preferRelativeResize="1">
          <a:picLocks noChangeAspect="1"/>
        </xdr:cNvPicPr>
      </xdr:nvPicPr>
      <xdr:blipFill>
        <a:blip r:embed="rId1"/>
        <a:stretch>
          <a:fillRect/>
        </a:stretch>
      </xdr:blipFill>
      <xdr:spPr>
        <a:xfrm>
          <a:off x="8401050" y="10696575"/>
          <a:ext cx="457200" cy="447675"/>
        </a:xfrm>
        <a:prstGeom prst="rect">
          <a:avLst/>
        </a:prstGeom>
        <a:noFill/>
        <a:ln w="9525" cmpd="sng">
          <a:noFill/>
        </a:ln>
      </xdr:spPr>
    </xdr:pic>
    <xdr:clientData/>
  </xdr:twoCellAnchor>
  <xdr:twoCellAnchor editAs="oneCell">
    <xdr:from>
      <xdr:col>12</xdr:col>
      <xdr:colOff>66675</xdr:colOff>
      <xdr:row>42</xdr:row>
      <xdr:rowOff>28575</xdr:rowOff>
    </xdr:from>
    <xdr:to>
      <xdr:col>12</xdr:col>
      <xdr:colOff>523875</xdr:colOff>
      <xdr:row>43</xdr:row>
      <xdr:rowOff>219075</xdr:rowOff>
    </xdr:to>
    <xdr:pic>
      <xdr:nvPicPr>
        <xdr:cNvPr id="26" name="Picture 36" descr="Награда"/>
        <xdr:cNvPicPr preferRelativeResize="1">
          <a:picLocks noChangeAspect="1"/>
        </xdr:cNvPicPr>
      </xdr:nvPicPr>
      <xdr:blipFill>
        <a:blip r:embed="rId1"/>
        <a:stretch>
          <a:fillRect/>
        </a:stretch>
      </xdr:blipFill>
      <xdr:spPr>
        <a:xfrm>
          <a:off x="9010650" y="11210925"/>
          <a:ext cx="457200" cy="447675"/>
        </a:xfrm>
        <a:prstGeom prst="rect">
          <a:avLst/>
        </a:prstGeom>
        <a:noFill/>
        <a:ln w="9525" cmpd="sng">
          <a:noFill/>
        </a:ln>
      </xdr:spPr>
    </xdr:pic>
    <xdr:clientData/>
  </xdr:twoCellAnchor>
  <xdr:twoCellAnchor editAs="oneCell">
    <xdr:from>
      <xdr:col>13</xdr:col>
      <xdr:colOff>66675</xdr:colOff>
      <xdr:row>44</xdr:row>
      <xdr:rowOff>28575</xdr:rowOff>
    </xdr:from>
    <xdr:to>
      <xdr:col>13</xdr:col>
      <xdr:colOff>523875</xdr:colOff>
      <xdr:row>45</xdr:row>
      <xdr:rowOff>219075</xdr:rowOff>
    </xdr:to>
    <xdr:pic>
      <xdr:nvPicPr>
        <xdr:cNvPr id="27" name="Picture 37" descr="Награда"/>
        <xdr:cNvPicPr preferRelativeResize="1">
          <a:picLocks noChangeAspect="1"/>
        </xdr:cNvPicPr>
      </xdr:nvPicPr>
      <xdr:blipFill>
        <a:blip r:embed="rId1"/>
        <a:stretch>
          <a:fillRect/>
        </a:stretch>
      </xdr:blipFill>
      <xdr:spPr>
        <a:xfrm>
          <a:off x="9620250" y="11725275"/>
          <a:ext cx="457200" cy="447675"/>
        </a:xfrm>
        <a:prstGeom prst="rect">
          <a:avLst/>
        </a:prstGeom>
        <a:noFill/>
        <a:ln w="9525" cmpd="sng">
          <a:noFill/>
        </a:ln>
      </xdr:spPr>
    </xdr:pic>
    <xdr:clientData/>
  </xdr:twoCellAnchor>
  <xdr:twoCellAnchor editAs="oneCell">
    <xdr:from>
      <xdr:col>14</xdr:col>
      <xdr:colOff>428625</xdr:colOff>
      <xdr:row>0</xdr:row>
      <xdr:rowOff>47625</xdr:rowOff>
    </xdr:from>
    <xdr:to>
      <xdr:col>15</xdr:col>
      <xdr:colOff>542925</xdr:colOff>
      <xdr:row>0</xdr:row>
      <xdr:rowOff>714375</xdr:rowOff>
    </xdr:to>
    <xdr:pic>
      <xdr:nvPicPr>
        <xdr:cNvPr id="28" name="Рисунок 35" descr="UTK2.jpg"/>
        <xdr:cNvPicPr preferRelativeResize="1">
          <a:picLocks noChangeAspect="1"/>
        </xdr:cNvPicPr>
      </xdr:nvPicPr>
      <xdr:blipFill>
        <a:blip r:embed="rId2"/>
        <a:stretch>
          <a:fillRect/>
        </a:stretch>
      </xdr:blipFill>
      <xdr:spPr>
        <a:xfrm>
          <a:off x="10591800" y="47625"/>
          <a:ext cx="723900" cy="666750"/>
        </a:xfrm>
        <a:prstGeom prst="rect">
          <a:avLst/>
        </a:prstGeom>
        <a:noFill/>
        <a:ln w="9525" cmpd="sng">
          <a:noFill/>
        </a:ln>
      </xdr:spPr>
    </xdr:pic>
    <xdr:clientData/>
  </xdr:twoCellAnchor>
  <xdr:twoCellAnchor editAs="oneCell">
    <xdr:from>
      <xdr:col>14</xdr:col>
      <xdr:colOff>409575</xdr:colOff>
      <xdr:row>23</xdr:row>
      <xdr:rowOff>47625</xdr:rowOff>
    </xdr:from>
    <xdr:to>
      <xdr:col>15</xdr:col>
      <xdr:colOff>514350</xdr:colOff>
      <xdr:row>23</xdr:row>
      <xdr:rowOff>714375</xdr:rowOff>
    </xdr:to>
    <xdr:pic>
      <xdr:nvPicPr>
        <xdr:cNvPr id="29" name="Рисунок 36" descr="UTK2.jpg"/>
        <xdr:cNvPicPr preferRelativeResize="1">
          <a:picLocks noChangeAspect="1"/>
        </xdr:cNvPicPr>
      </xdr:nvPicPr>
      <xdr:blipFill>
        <a:blip r:embed="rId2"/>
        <a:stretch>
          <a:fillRect/>
        </a:stretch>
      </xdr:blipFill>
      <xdr:spPr>
        <a:xfrm>
          <a:off x="10572750" y="6172200"/>
          <a:ext cx="714375"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6</xdr:row>
      <xdr:rowOff>28575</xdr:rowOff>
    </xdr:from>
    <xdr:to>
      <xdr:col>2</xdr:col>
      <xdr:colOff>495300</xdr:colOff>
      <xdr:row>8</xdr:row>
      <xdr:rowOff>0</xdr:rowOff>
    </xdr:to>
    <xdr:pic>
      <xdr:nvPicPr>
        <xdr:cNvPr id="1" name="Picture 2" descr="Награда"/>
        <xdr:cNvPicPr preferRelativeResize="1">
          <a:picLocks noChangeAspect="1"/>
        </xdr:cNvPicPr>
      </xdr:nvPicPr>
      <xdr:blipFill>
        <a:blip r:embed="rId1"/>
        <a:stretch>
          <a:fillRect/>
        </a:stretch>
      </xdr:blipFill>
      <xdr:spPr>
        <a:xfrm>
          <a:off x="1771650" y="1943100"/>
          <a:ext cx="457200" cy="438150"/>
        </a:xfrm>
        <a:prstGeom prst="rect">
          <a:avLst/>
        </a:prstGeom>
        <a:noFill/>
        <a:ln w="9525" cmpd="sng">
          <a:noFill/>
        </a:ln>
      </xdr:spPr>
    </xdr:pic>
    <xdr:clientData/>
  </xdr:twoCellAnchor>
  <xdr:twoCellAnchor editAs="oneCell">
    <xdr:from>
      <xdr:col>3</xdr:col>
      <xdr:colOff>38100</xdr:colOff>
      <xdr:row>8</xdr:row>
      <xdr:rowOff>28575</xdr:rowOff>
    </xdr:from>
    <xdr:to>
      <xdr:col>3</xdr:col>
      <xdr:colOff>495300</xdr:colOff>
      <xdr:row>10</xdr:row>
      <xdr:rowOff>0</xdr:rowOff>
    </xdr:to>
    <xdr:pic>
      <xdr:nvPicPr>
        <xdr:cNvPr id="2" name="Picture 3" descr="Награда"/>
        <xdr:cNvPicPr preferRelativeResize="1">
          <a:picLocks noChangeAspect="1"/>
        </xdr:cNvPicPr>
      </xdr:nvPicPr>
      <xdr:blipFill>
        <a:blip r:embed="rId1"/>
        <a:stretch>
          <a:fillRect/>
        </a:stretch>
      </xdr:blipFill>
      <xdr:spPr>
        <a:xfrm>
          <a:off x="2286000" y="2409825"/>
          <a:ext cx="457200" cy="438150"/>
        </a:xfrm>
        <a:prstGeom prst="rect">
          <a:avLst/>
        </a:prstGeom>
        <a:noFill/>
        <a:ln w="9525" cmpd="sng">
          <a:noFill/>
        </a:ln>
      </xdr:spPr>
    </xdr:pic>
    <xdr:clientData/>
  </xdr:twoCellAnchor>
  <xdr:twoCellAnchor editAs="oneCell">
    <xdr:from>
      <xdr:col>4</xdr:col>
      <xdr:colOff>38100</xdr:colOff>
      <xdr:row>10</xdr:row>
      <xdr:rowOff>28575</xdr:rowOff>
    </xdr:from>
    <xdr:to>
      <xdr:col>4</xdr:col>
      <xdr:colOff>495300</xdr:colOff>
      <xdr:row>12</xdr:row>
      <xdr:rowOff>0</xdr:rowOff>
    </xdr:to>
    <xdr:pic>
      <xdr:nvPicPr>
        <xdr:cNvPr id="3" name="Picture 4" descr="Награда"/>
        <xdr:cNvPicPr preferRelativeResize="1">
          <a:picLocks noChangeAspect="1"/>
        </xdr:cNvPicPr>
      </xdr:nvPicPr>
      <xdr:blipFill>
        <a:blip r:embed="rId1"/>
        <a:stretch>
          <a:fillRect/>
        </a:stretch>
      </xdr:blipFill>
      <xdr:spPr>
        <a:xfrm>
          <a:off x="2800350" y="2876550"/>
          <a:ext cx="457200" cy="438150"/>
        </a:xfrm>
        <a:prstGeom prst="rect">
          <a:avLst/>
        </a:prstGeom>
        <a:noFill/>
        <a:ln w="9525" cmpd="sng">
          <a:noFill/>
        </a:ln>
      </xdr:spPr>
    </xdr:pic>
    <xdr:clientData/>
  </xdr:twoCellAnchor>
  <xdr:twoCellAnchor editAs="oneCell">
    <xdr:from>
      <xdr:col>5</xdr:col>
      <xdr:colOff>38100</xdr:colOff>
      <xdr:row>12</xdr:row>
      <xdr:rowOff>28575</xdr:rowOff>
    </xdr:from>
    <xdr:to>
      <xdr:col>5</xdr:col>
      <xdr:colOff>495300</xdr:colOff>
      <xdr:row>14</xdr:row>
      <xdr:rowOff>0</xdr:rowOff>
    </xdr:to>
    <xdr:pic>
      <xdr:nvPicPr>
        <xdr:cNvPr id="4" name="Picture 5" descr="Награда"/>
        <xdr:cNvPicPr preferRelativeResize="1">
          <a:picLocks noChangeAspect="1"/>
        </xdr:cNvPicPr>
      </xdr:nvPicPr>
      <xdr:blipFill>
        <a:blip r:embed="rId1"/>
        <a:stretch>
          <a:fillRect/>
        </a:stretch>
      </xdr:blipFill>
      <xdr:spPr>
        <a:xfrm>
          <a:off x="3314700" y="3343275"/>
          <a:ext cx="457200" cy="438150"/>
        </a:xfrm>
        <a:prstGeom prst="rect">
          <a:avLst/>
        </a:prstGeom>
        <a:noFill/>
        <a:ln w="9525" cmpd="sng">
          <a:noFill/>
        </a:ln>
      </xdr:spPr>
    </xdr:pic>
    <xdr:clientData/>
  </xdr:twoCellAnchor>
  <xdr:twoCellAnchor editAs="oneCell">
    <xdr:from>
      <xdr:col>6</xdr:col>
      <xdr:colOff>38100</xdr:colOff>
      <xdr:row>14</xdr:row>
      <xdr:rowOff>28575</xdr:rowOff>
    </xdr:from>
    <xdr:to>
      <xdr:col>6</xdr:col>
      <xdr:colOff>495300</xdr:colOff>
      <xdr:row>16</xdr:row>
      <xdr:rowOff>0</xdr:rowOff>
    </xdr:to>
    <xdr:pic>
      <xdr:nvPicPr>
        <xdr:cNvPr id="5" name="Picture 6" descr="Награда"/>
        <xdr:cNvPicPr preferRelativeResize="1">
          <a:picLocks noChangeAspect="1"/>
        </xdr:cNvPicPr>
      </xdr:nvPicPr>
      <xdr:blipFill>
        <a:blip r:embed="rId1"/>
        <a:stretch>
          <a:fillRect/>
        </a:stretch>
      </xdr:blipFill>
      <xdr:spPr>
        <a:xfrm>
          <a:off x="3829050" y="3810000"/>
          <a:ext cx="457200" cy="438150"/>
        </a:xfrm>
        <a:prstGeom prst="rect">
          <a:avLst/>
        </a:prstGeom>
        <a:noFill/>
        <a:ln w="9525" cmpd="sng">
          <a:noFill/>
        </a:ln>
      </xdr:spPr>
    </xdr:pic>
    <xdr:clientData/>
  </xdr:twoCellAnchor>
  <xdr:twoCellAnchor editAs="oneCell">
    <xdr:from>
      <xdr:col>2</xdr:col>
      <xdr:colOff>38100</xdr:colOff>
      <xdr:row>20</xdr:row>
      <xdr:rowOff>19050</xdr:rowOff>
    </xdr:from>
    <xdr:to>
      <xdr:col>2</xdr:col>
      <xdr:colOff>495300</xdr:colOff>
      <xdr:row>22</xdr:row>
      <xdr:rowOff>0</xdr:rowOff>
    </xdr:to>
    <xdr:pic>
      <xdr:nvPicPr>
        <xdr:cNvPr id="6" name="Picture 7" descr="Награда"/>
        <xdr:cNvPicPr preferRelativeResize="1">
          <a:picLocks noChangeAspect="1"/>
        </xdr:cNvPicPr>
      </xdr:nvPicPr>
      <xdr:blipFill>
        <a:blip r:embed="rId1"/>
        <a:stretch>
          <a:fillRect/>
        </a:stretch>
      </xdr:blipFill>
      <xdr:spPr>
        <a:xfrm>
          <a:off x="1771650" y="5267325"/>
          <a:ext cx="457200" cy="438150"/>
        </a:xfrm>
        <a:prstGeom prst="rect">
          <a:avLst/>
        </a:prstGeom>
        <a:noFill/>
        <a:ln w="9525" cmpd="sng">
          <a:noFill/>
        </a:ln>
      </xdr:spPr>
    </xdr:pic>
    <xdr:clientData/>
  </xdr:twoCellAnchor>
  <xdr:twoCellAnchor editAs="oneCell">
    <xdr:from>
      <xdr:col>3</xdr:col>
      <xdr:colOff>28575</xdr:colOff>
      <xdr:row>22</xdr:row>
      <xdr:rowOff>9525</xdr:rowOff>
    </xdr:from>
    <xdr:to>
      <xdr:col>3</xdr:col>
      <xdr:colOff>485775</xdr:colOff>
      <xdr:row>23</xdr:row>
      <xdr:rowOff>219075</xdr:rowOff>
    </xdr:to>
    <xdr:pic>
      <xdr:nvPicPr>
        <xdr:cNvPr id="7" name="Picture 8" descr="Награда"/>
        <xdr:cNvPicPr preferRelativeResize="1">
          <a:picLocks noChangeAspect="1"/>
        </xdr:cNvPicPr>
      </xdr:nvPicPr>
      <xdr:blipFill>
        <a:blip r:embed="rId1"/>
        <a:stretch>
          <a:fillRect/>
        </a:stretch>
      </xdr:blipFill>
      <xdr:spPr>
        <a:xfrm>
          <a:off x="2276475" y="5715000"/>
          <a:ext cx="457200" cy="438150"/>
        </a:xfrm>
        <a:prstGeom prst="rect">
          <a:avLst/>
        </a:prstGeom>
        <a:noFill/>
        <a:ln w="9525" cmpd="sng">
          <a:noFill/>
        </a:ln>
      </xdr:spPr>
    </xdr:pic>
    <xdr:clientData/>
  </xdr:twoCellAnchor>
  <xdr:twoCellAnchor editAs="oneCell">
    <xdr:from>
      <xdr:col>4</xdr:col>
      <xdr:colOff>38100</xdr:colOff>
      <xdr:row>24</xdr:row>
      <xdr:rowOff>0</xdr:rowOff>
    </xdr:from>
    <xdr:to>
      <xdr:col>4</xdr:col>
      <xdr:colOff>495300</xdr:colOff>
      <xdr:row>25</xdr:row>
      <xdr:rowOff>209550</xdr:rowOff>
    </xdr:to>
    <xdr:pic>
      <xdr:nvPicPr>
        <xdr:cNvPr id="8" name="Picture 9" descr="Награда"/>
        <xdr:cNvPicPr preferRelativeResize="1">
          <a:picLocks noChangeAspect="1"/>
        </xdr:cNvPicPr>
      </xdr:nvPicPr>
      <xdr:blipFill>
        <a:blip r:embed="rId1"/>
        <a:stretch>
          <a:fillRect/>
        </a:stretch>
      </xdr:blipFill>
      <xdr:spPr>
        <a:xfrm>
          <a:off x="2800350" y="6162675"/>
          <a:ext cx="457200" cy="438150"/>
        </a:xfrm>
        <a:prstGeom prst="rect">
          <a:avLst/>
        </a:prstGeom>
        <a:noFill/>
        <a:ln w="9525" cmpd="sng">
          <a:noFill/>
        </a:ln>
      </xdr:spPr>
    </xdr:pic>
    <xdr:clientData/>
  </xdr:twoCellAnchor>
  <xdr:twoCellAnchor editAs="oneCell">
    <xdr:from>
      <xdr:col>5</xdr:col>
      <xdr:colOff>47625</xdr:colOff>
      <xdr:row>26</xdr:row>
      <xdr:rowOff>19050</xdr:rowOff>
    </xdr:from>
    <xdr:to>
      <xdr:col>5</xdr:col>
      <xdr:colOff>504825</xdr:colOff>
      <xdr:row>28</xdr:row>
      <xdr:rowOff>0</xdr:rowOff>
    </xdr:to>
    <xdr:pic>
      <xdr:nvPicPr>
        <xdr:cNvPr id="9" name="Picture 10" descr="Награда"/>
        <xdr:cNvPicPr preferRelativeResize="1">
          <a:picLocks noChangeAspect="1"/>
        </xdr:cNvPicPr>
      </xdr:nvPicPr>
      <xdr:blipFill>
        <a:blip r:embed="rId1"/>
        <a:stretch>
          <a:fillRect/>
        </a:stretch>
      </xdr:blipFill>
      <xdr:spPr>
        <a:xfrm>
          <a:off x="3324225" y="6638925"/>
          <a:ext cx="457200" cy="438150"/>
        </a:xfrm>
        <a:prstGeom prst="rect">
          <a:avLst/>
        </a:prstGeom>
        <a:noFill/>
        <a:ln w="9525" cmpd="sng">
          <a:noFill/>
        </a:ln>
      </xdr:spPr>
    </xdr:pic>
    <xdr:clientData/>
  </xdr:twoCellAnchor>
  <xdr:twoCellAnchor editAs="oneCell">
    <xdr:from>
      <xdr:col>6</xdr:col>
      <xdr:colOff>38100</xdr:colOff>
      <xdr:row>28</xdr:row>
      <xdr:rowOff>0</xdr:rowOff>
    </xdr:from>
    <xdr:to>
      <xdr:col>6</xdr:col>
      <xdr:colOff>495300</xdr:colOff>
      <xdr:row>29</xdr:row>
      <xdr:rowOff>209550</xdr:rowOff>
    </xdr:to>
    <xdr:pic>
      <xdr:nvPicPr>
        <xdr:cNvPr id="10" name="Picture 11" descr="Награда"/>
        <xdr:cNvPicPr preferRelativeResize="1">
          <a:picLocks noChangeAspect="1"/>
        </xdr:cNvPicPr>
      </xdr:nvPicPr>
      <xdr:blipFill>
        <a:blip r:embed="rId1"/>
        <a:stretch>
          <a:fillRect/>
        </a:stretch>
      </xdr:blipFill>
      <xdr:spPr>
        <a:xfrm>
          <a:off x="3829050" y="7077075"/>
          <a:ext cx="457200" cy="438150"/>
        </a:xfrm>
        <a:prstGeom prst="rect">
          <a:avLst/>
        </a:prstGeom>
        <a:noFill/>
        <a:ln w="9525" cmpd="sng">
          <a:noFill/>
        </a:ln>
      </xdr:spPr>
    </xdr:pic>
    <xdr:clientData/>
  </xdr:twoCellAnchor>
  <xdr:twoCellAnchor editAs="oneCell">
    <xdr:from>
      <xdr:col>7</xdr:col>
      <xdr:colOff>76200</xdr:colOff>
      <xdr:row>16</xdr:row>
      <xdr:rowOff>28575</xdr:rowOff>
    </xdr:from>
    <xdr:to>
      <xdr:col>7</xdr:col>
      <xdr:colOff>533400</xdr:colOff>
      <xdr:row>18</xdr:row>
      <xdr:rowOff>0</xdr:rowOff>
    </xdr:to>
    <xdr:pic>
      <xdr:nvPicPr>
        <xdr:cNvPr id="11" name="Picture 12" descr="Награда"/>
        <xdr:cNvPicPr preferRelativeResize="1">
          <a:picLocks noChangeAspect="1"/>
        </xdr:cNvPicPr>
      </xdr:nvPicPr>
      <xdr:blipFill>
        <a:blip r:embed="rId1"/>
        <a:stretch>
          <a:fillRect/>
        </a:stretch>
      </xdr:blipFill>
      <xdr:spPr>
        <a:xfrm>
          <a:off x="4381500" y="4276725"/>
          <a:ext cx="457200" cy="438150"/>
        </a:xfrm>
        <a:prstGeom prst="rect">
          <a:avLst/>
        </a:prstGeom>
        <a:noFill/>
        <a:ln w="9525" cmpd="sng">
          <a:noFill/>
        </a:ln>
      </xdr:spPr>
    </xdr:pic>
    <xdr:clientData/>
  </xdr:twoCellAnchor>
  <xdr:twoCellAnchor editAs="oneCell">
    <xdr:from>
      <xdr:col>7</xdr:col>
      <xdr:colOff>104775</xdr:colOff>
      <xdr:row>30</xdr:row>
      <xdr:rowOff>9525</xdr:rowOff>
    </xdr:from>
    <xdr:to>
      <xdr:col>7</xdr:col>
      <xdr:colOff>561975</xdr:colOff>
      <xdr:row>31</xdr:row>
      <xdr:rowOff>219075</xdr:rowOff>
    </xdr:to>
    <xdr:pic>
      <xdr:nvPicPr>
        <xdr:cNvPr id="12" name="Picture 13" descr="Награда"/>
        <xdr:cNvPicPr preferRelativeResize="1">
          <a:picLocks noChangeAspect="1"/>
        </xdr:cNvPicPr>
      </xdr:nvPicPr>
      <xdr:blipFill>
        <a:blip r:embed="rId1"/>
        <a:stretch>
          <a:fillRect/>
        </a:stretch>
      </xdr:blipFill>
      <xdr:spPr>
        <a:xfrm>
          <a:off x="4410075" y="7543800"/>
          <a:ext cx="457200" cy="438150"/>
        </a:xfrm>
        <a:prstGeom prst="rect">
          <a:avLst/>
        </a:prstGeom>
        <a:noFill/>
        <a:ln w="9525" cmpd="sng">
          <a:noFill/>
        </a:ln>
      </xdr:spPr>
    </xdr:pic>
    <xdr:clientData/>
  </xdr:twoCellAnchor>
  <xdr:twoCellAnchor editAs="oneCell">
    <xdr:from>
      <xdr:col>8</xdr:col>
      <xdr:colOff>438150</xdr:colOff>
      <xdr:row>0</xdr:row>
      <xdr:rowOff>57150</xdr:rowOff>
    </xdr:from>
    <xdr:to>
      <xdr:col>9</xdr:col>
      <xdr:colOff>552450</xdr:colOff>
      <xdr:row>0</xdr:row>
      <xdr:rowOff>723900</xdr:rowOff>
    </xdr:to>
    <xdr:pic>
      <xdr:nvPicPr>
        <xdr:cNvPr id="13" name="Рисунок 15" descr="UTK2.jpg"/>
        <xdr:cNvPicPr preferRelativeResize="1">
          <a:picLocks noChangeAspect="1"/>
        </xdr:cNvPicPr>
      </xdr:nvPicPr>
      <xdr:blipFill>
        <a:blip r:embed="rId2"/>
        <a:stretch>
          <a:fillRect/>
        </a:stretch>
      </xdr:blipFill>
      <xdr:spPr>
        <a:xfrm>
          <a:off x="5353050" y="57150"/>
          <a:ext cx="723900" cy="666750"/>
        </a:xfrm>
        <a:prstGeom prst="rect">
          <a:avLst/>
        </a:prstGeom>
        <a:noFill/>
        <a:ln w="9525" cmpd="sng">
          <a:noFill/>
        </a:ln>
      </xdr:spPr>
    </xdr:pic>
    <xdr:clientData/>
  </xdr:twoCellAnchor>
  <xdr:twoCellAnchor editAs="oneCell">
    <xdr:from>
      <xdr:col>12</xdr:col>
      <xdr:colOff>38100</xdr:colOff>
      <xdr:row>6</xdr:row>
      <xdr:rowOff>28575</xdr:rowOff>
    </xdr:from>
    <xdr:to>
      <xdr:col>12</xdr:col>
      <xdr:colOff>495300</xdr:colOff>
      <xdr:row>8</xdr:row>
      <xdr:rowOff>0</xdr:rowOff>
    </xdr:to>
    <xdr:pic>
      <xdr:nvPicPr>
        <xdr:cNvPr id="14" name="Picture 2" descr="Награда"/>
        <xdr:cNvPicPr preferRelativeResize="1">
          <a:picLocks noChangeAspect="1"/>
        </xdr:cNvPicPr>
      </xdr:nvPicPr>
      <xdr:blipFill>
        <a:blip r:embed="rId1"/>
        <a:stretch>
          <a:fillRect/>
        </a:stretch>
      </xdr:blipFill>
      <xdr:spPr>
        <a:xfrm>
          <a:off x="7905750" y="1943100"/>
          <a:ext cx="457200" cy="438150"/>
        </a:xfrm>
        <a:prstGeom prst="rect">
          <a:avLst/>
        </a:prstGeom>
        <a:noFill/>
        <a:ln w="9525" cmpd="sng">
          <a:noFill/>
        </a:ln>
      </xdr:spPr>
    </xdr:pic>
    <xdr:clientData/>
  </xdr:twoCellAnchor>
  <xdr:twoCellAnchor editAs="oneCell">
    <xdr:from>
      <xdr:col>13</xdr:col>
      <xdr:colOff>38100</xdr:colOff>
      <xdr:row>8</xdr:row>
      <xdr:rowOff>28575</xdr:rowOff>
    </xdr:from>
    <xdr:to>
      <xdr:col>13</xdr:col>
      <xdr:colOff>495300</xdr:colOff>
      <xdr:row>10</xdr:row>
      <xdr:rowOff>0</xdr:rowOff>
    </xdr:to>
    <xdr:pic>
      <xdr:nvPicPr>
        <xdr:cNvPr id="15" name="Picture 3" descr="Награда"/>
        <xdr:cNvPicPr preferRelativeResize="1">
          <a:picLocks noChangeAspect="1"/>
        </xdr:cNvPicPr>
      </xdr:nvPicPr>
      <xdr:blipFill>
        <a:blip r:embed="rId1"/>
        <a:stretch>
          <a:fillRect/>
        </a:stretch>
      </xdr:blipFill>
      <xdr:spPr>
        <a:xfrm>
          <a:off x="8420100" y="2409825"/>
          <a:ext cx="457200" cy="438150"/>
        </a:xfrm>
        <a:prstGeom prst="rect">
          <a:avLst/>
        </a:prstGeom>
        <a:noFill/>
        <a:ln w="9525" cmpd="sng">
          <a:noFill/>
        </a:ln>
      </xdr:spPr>
    </xdr:pic>
    <xdr:clientData/>
  </xdr:twoCellAnchor>
  <xdr:twoCellAnchor editAs="oneCell">
    <xdr:from>
      <xdr:col>14</xdr:col>
      <xdr:colOff>38100</xdr:colOff>
      <xdr:row>10</xdr:row>
      <xdr:rowOff>28575</xdr:rowOff>
    </xdr:from>
    <xdr:to>
      <xdr:col>14</xdr:col>
      <xdr:colOff>495300</xdr:colOff>
      <xdr:row>12</xdr:row>
      <xdr:rowOff>0</xdr:rowOff>
    </xdr:to>
    <xdr:pic>
      <xdr:nvPicPr>
        <xdr:cNvPr id="16" name="Picture 4" descr="Награда"/>
        <xdr:cNvPicPr preferRelativeResize="1">
          <a:picLocks noChangeAspect="1"/>
        </xdr:cNvPicPr>
      </xdr:nvPicPr>
      <xdr:blipFill>
        <a:blip r:embed="rId1"/>
        <a:stretch>
          <a:fillRect/>
        </a:stretch>
      </xdr:blipFill>
      <xdr:spPr>
        <a:xfrm>
          <a:off x="8934450" y="2876550"/>
          <a:ext cx="457200" cy="438150"/>
        </a:xfrm>
        <a:prstGeom prst="rect">
          <a:avLst/>
        </a:prstGeom>
        <a:noFill/>
        <a:ln w="9525" cmpd="sng">
          <a:noFill/>
        </a:ln>
      </xdr:spPr>
    </xdr:pic>
    <xdr:clientData/>
  </xdr:twoCellAnchor>
  <xdr:twoCellAnchor editAs="oneCell">
    <xdr:from>
      <xdr:col>15</xdr:col>
      <xdr:colOff>38100</xdr:colOff>
      <xdr:row>12</xdr:row>
      <xdr:rowOff>28575</xdr:rowOff>
    </xdr:from>
    <xdr:to>
      <xdr:col>15</xdr:col>
      <xdr:colOff>495300</xdr:colOff>
      <xdr:row>14</xdr:row>
      <xdr:rowOff>0</xdr:rowOff>
    </xdr:to>
    <xdr:pic>
      <xdr:nvPicPr>
        <xdr:cNvPr id="17" name="Picture 5" descr="Награда"/>
        <xdr:cNvPicPr preferRelativeResize="1">
          <a:picLocks noChangeAspect="1"/>
        </xdr:cNvPicPr>
      </xdr:nvPicPr>
      <xdr:blipFill>
        <a:blip r:embed="rId1"/>
        <a:stretch>
          <a:fillRect/>
        </a:stretch>
      </xdr:blipFill>
      <xdr:spPr>
        <a:xfrm>
          <a:off x="9448800" y="3343275"/>
          <a:ext cx="457200" cy="438150"/>
        </a:xfrm>
        <a:prstGeom prst="rect">
          <a:avLst/>
        </a:prstGeom>
        <a:noFill/>
        <a:ln w="9525" cmpd="sng">
          <a:noFill/>
        </a:ln>
      </xdr:spPr>
    </xdr:pic>
    <xdr:clientData/>
  </xdr:twoCellAnchor>
  <xdr:twoCellAnchor editAs="oneCell">
    <xdr:from>
      <xdr:col>16</xdr:col>
      <xdr:colOff>38100</xdr:colOff>
      <xdr:row>14</xdr:row>
      <xdr:rowOff>28575</xdr:rowOff>
    </xdr:from>
    <xdr:to>
      <xdr:col>16</xdr:col>
      <xdr:colOff>495300</xdr:colOff>
      <xdr:row>16</xdr:row>
      <xdr:rowOff>0</xdr:rowOff>
    </xdr:to>
    <xdr:pic>
      <xdr:nvPicPr>
        <xdr:cNvPr id="18" name="Picture 6" descr="Награда"/>
        <xdr:cNvPicPr preferRelativeResize="1">
          <a:picLocks noChangeAspect="1"/>
        </xdr:cNvPicPr>
      </xdr:nvPicPr>
      <xdr:blipFill>
        <a:blip r:embed="rId1"/>
        <a:stretch>
          <a:fillRect/>
        </a:stretch>
      </xdr:blipFill>
      <xdr:spPr>
        <a:xfrm>
          <a:off x="9963150" y="3810000"/>
          <a:ext cx="457200" cy="438150"/>
        </a:xfrm>
        <a:prstGeom prst="rect">
          <a:avLst/>
        </a:prstGeom>
        <a:noFill/>
        <a:ln w="9525" cmpd="sng">
          <a:noFill/>
        </a:ln>
      </xdr:spPr>
    </xdr:pic>
    <xdr:clientData/>
  </xdr:twoCellAnchor>
  <xdr:twoCellAnchor editAs="oneCell">
    <xdr:from>
      <xdr:col>12</xdr:col>
      <xdr:colOff>38100</xdr:colOff>
      <xdr:row>20</xdr:row>
      <xdr:rowOff>19050</xdr:rowOff>
    </xdr:from>
    <xdr:to>
      <xdr:col>12</xdr:col>
      <xdr:colOff>495300</xdr:colOff>
      <xdr:row>22</xdr:row>
      <xdr:rowOff>0</xdr:rowOff>
    </xdr:to>
    <xdr:pic>
      <xdr:nvPicPr>
        <xdr:cNvPr id="19" name="Picture 7" descr="Награда"/>
        <xdr:cNvPicPr preferRelativeResize="1">
          <a:picLocks noChangeAspect="1"/>
        </xdr:cNvPicPr>
      </xdr:nvPicPr>
      <xdr:blipFill>
        <a:blip r:embed="rId1"/>
        <a:stretch>
          <a:fillRect/>
        </a:stretch>
      </xdr:blipFill>
      <xdr:spPr>
        <a:xfrm>
          <a:off x="7905750" y="5267325"/>
          <a:ext cx="457200" cy="438150"/>
        </a:xfrm>
        <a:prstGeom prst="rect">
          <a:avLst/>
        </a:prstGeom>
        <a:noFill/>
        <a:ln w="9525" cmpd="sng">
          <a:noFill/>
        </a:ln>
      </xdr:spPr>
    </xdr:pic>
    <xdr:clientData/>
  </xdr:twoCellAnchor>
  <xdr:twoCellAnchor editAs="oneCell">
    <xdr:from>
      <xdr:col>13</xdr:col>
      <xdr:colOff>28575</xdr:colOff>
      <xdr:row>22</xdr:row>
      <xdr:rowOff>9525</xdr:rowOff>
    </xdr:from>
    <xdr:to>
      <xdr:col>13</xdr:col>
      <xdr:colOff>485775</xdr:colOff>
      <xdr:row>23</xdr:row>
      <xdr:rowOff>219075</xdr:rowOff>
    </xdr:to>
    <xdr:pic>
      <xdr:nvPicPr>
        <xdr:cNvPr id="20" name="Picture 8" descr="Награда"/>
        <xdr:cNvPicPr preferRelativeResize="1">
          <a:picLocks noChangeAspect="1"/>
        </xdr:cNvPicPr>
      </xdr:nvPicPr>
      <xdr:blipFill>
        <a:blip r:embed="rId1"/>
        <a:stretch>
          <a:fillRect/>
        </a:stretch>
      </xdr:blipFill>
      <xdr:spPr>
        <a:xfrm>
          <a:off x="8410575" y="5715000"/>
          <a:ext cx="457200" cy="438150"/>
        </a:xfrm>
        <a:prstGeom prst="rect">
          <a:avLst/>
        </a:prstGeom>
        <a:noFill/>
        <a:ln w="9525" cmpd="sng">
          <a:noFill/>
        </a:ln>
      </xdr:spPr>
    </xdr:pic>
    <xdr:clientData/>
  </xdr:twoCellAnchor>
  <xdr:twoCellAnchor editAs="oneCell">
    <xdr:from>
      <xdr:col>14</xdr:col>
      <xdr:colOff>38100</xdr:colOff>
      <xdr:row>24</xdr:row>
      <xdr:rowOff>0</xdr:rowOff>
    </xdr:from>
    <xdr:to>
      <xdr:col>14</xdr:col>
      <xdr:colOff>495300</xdr:colOff>
      <xdr:row>25</xdr:row>
      <xdr:rowOff>209550</xdr:rowOff>
    </xdr:to>
    <xdr:pic>
      <xdr:nvPicPr>
        <xdr:cNvPr id="21" name="Picture 9" descr="Награда"/>
        <xdr:cNvPicPr preferRelativeResize="1">
          <a:picLocks noChangeAspect="1"/>
        </xdr:cNvPicPr>
      </xdr:nvPicPr>
      <xdr:blipFill>
        <a:blip r:embed="rId1"/>
        <a:stretch>
          <a:fillRect/>
        </a:stretch>
      </xdr:blipFill>
      <xdr:spPr>
        <a:xfrm>
          <a:off x="8934450" y="6162675"/>
          <a:ext cx="457200" cy="438150"/>
        </a:xfrm>
        <a:prstGeom prst="rect">
          <a:avLst/>
        </a:prstGeom>
        <a:noFill/>
        <a:ln w="9525" cmpd="sng">
          <a:noFill/>
        </a:ln>
      </xdr:spPr>
    </xdr:pic>
    <xdr:clientData/>
  </xdr:twoCellAnchor>
  <xdr:twoCellAnchor editAs="oneCell">
    <xdr:from>
      <xdr:col>15</xdr:col>
      <xdr:colOff>47625</xdr:colOff>
      <xdr:row>26</xdr:row>
      <xdr:rowOff>19050</xdr:rowOff>
    </xdr:from>
    <xdr:to>
      <xdr:col>15</xdr:col>
      <xdr:colOff>504825</xdr:colOff>
      <xdr:row>28</xdr:row>
      <xdr:rowOff>0</xdr:rowOff>
    </xdr:to>
    <xdr:pic>
      <xdr:nvPicPr>
        <xdr:cNvPr id="22" name="Picture 10" descr="Награда"/>
        <xdr:cNvPicPr preferRelativeResize="1">
          <a:picLocks noChangeAspect="1"/>
        </xdr:cNvPicPr>
      </xdr:nvPicPr>
      <xdr:blipFill>
        <a:blip r:embed="rId1"/>
        <a:stretch>
          <a:fillRect/>
        </a:stretch>
      </xdr:blipFill>
      <xdr:spPr>
        <a:xfrm>
          <a:off x="9458325" y="6638925"/>
          <a:ext cx="457200" cy="438150"/>
        </a:xfrm>
        <a:prstGeom prst="rect">
          <a:avLst/>
        </a:prstGeom>
        <a:noFill/>
        <a:ln w="9525" cmpd="sng">
          <a:noFill/>
        </a:ln>
      </xdr:spPr>
    </xdr:pic>
    <xdr:clientData/>
  </xdr:twoCellAnchor>
  <xdr:twoCellAnchor editAs="oneCell">
    <xdr:from>
      <xdr:col>16</xdr:col>
      <xdr:colOff>38100</xdr:colOff>
      <xdr:row>28</xdr:row>
      <xdr:rowOff>0</xdr:rowOff>
    </xdr:from>
    <xdr:to>
      <xdr:col>16</xdr:col>
      <xdr:colOff>495300</xdr:colOff>
      <xdr:row>29</xdr:row>
      <xdr:rowOff>209550</xdr:rowOff>
    </xdr:to>
    <xdr:pic>
      <xdr:nvPicPr>
        <xdr:cNvPr id="23" name="Picture 11" descr="Награда"/>
        <xdr:cNvPicPr preferRelativeResize="1">
          <a:picLocks noChangeAspect="1"/>
        </xdr:cNvPicPr>
      </xdr:nvPicPr>
      <xdr:blipFill>
        <a:blip r:embed="rId1"/>
        <a:stretch>
          <a:fillRect/>
        </a:stretch>
      </xdr:blipFill>
      <xdr:spPr>
        <a:xfrm>
          <a:off x="9963150" y="7077075"/>
          <a:ext cx="457200" cy="438150"/>
        </a:xfrm>
        <a:prstGeom prst="rect">
          <a:avLst/>
        </a:prstGeom>
        <a:noFill/>
        <a:ln w="9525" cmpd="sng">
          <a:noFill/>
        </a:ln>
      </xdr:spPr>
    </xdr:pic>
    <xdr:clientData/>
  </xdr:twoCellAnchor>
  <xdr:twoCellAnchor editAs="oneCell">
    <xdr:from>
      <xdr:col>17</xdr:col>
      <xdr:colOff>76200</xdr:colOff>
      <xdr:row>16</xdr:row>
      <xdr:rowOff>28575</xdr:rowOff>
    </xdr:from>
    <xdr:to>
      <xdr:col>17</xdr:col>
      <xdr:colOff>533400</xdr:colOff>
      <xdr:row>18</xdr:row>
      <xdr:rowOff>0</xdr:rowOff>
    </xdr:to>
    <xdr:pic>
      <xdr:nvPicPr>
        <xdr:cNvPr id="24" name="Picture 12" descr="Награда"/>
        <xdr:cNvPicPr preferRelativeResize="1">
          <a:picLocks noChangeAspect="1"/>
        </xdr:cNvPicPr>
      </xdr:nvPicPr>
      <xdr:blipFill>
        <a:blip r:embed="rId1"/>
        <a:stretch>
          <a:fillRect/>
        </a:stretch>
      </xdr:blipFill>
      <xdr:spPr>
        <a:xfrm>
          <a:off x="10515600" y="4276725"/>
          <a:ext cx="457200" cy="438150"/>
        </a:xfrm>
        <a:prstGeom prst="rect">
          <a:avLst/>
        </a:prstGeom>
        <a:noFill/>
        <a:ln w="9525" cmpd="sng">
          <a:noFill/>
        </a:ln>
      </xdr:spPr>
    </xdr:pic>
    <xdr:clientData/>
  </xdr:twoCellAnchor>
  <xdr:twoCellAnchor editAs="oneCell">
    <xdr:from>
      <xdr:col>17</xdr:col>
      <xdr:colOff>104775</xdr:colOff>
      <xdr:row>30</xdr:row>
      <xdr:rowOff>9525</xdr:rowOff>
    </xdr:from>
    <xdr:to>
      <xdr:col>17</xdr:col>
      <xdr:colOff>561975</xdr:colOff>
      <xdr:row>31</xdr:row>
      <xdr:rowOff>219075</xdr:rowOff>
    </xdr:to>
    <xdr:pic>
      <xdr:nvPicPr>
        <xdr:cNvPr id="25" name="Picture 13" descr="Награда"/>
        <xdr:cNvPicPr preferRelativeResize="1">
          <a:picLocks noChangeAspect="1"/>
        </xdr:cNvPicPr>
      </xdr:nvPicPr>
      <xdr:blipFill>
        <a:blip r:embed="rId1"/>
        <a:stretch>
          <a:fillRect/>
        </a:stretch>
      </xdr:blipFill>
      <xdr:spPr>
        <a:xfrm>
          <a:off x="10544175" y="7543800"/>
          <a:ext cx="457200" cy="438150"/>
        </a:xfrm>
        <a:prstGeom prst="rect">
          <a:avLst/>
        </a:prstGeom>
        <a:noFill/>
        <a:ln w="9525" cmpd="sng">
          <a:noFill/>
        </a:ln>
      </xdr:spPr>
    </xdr:pic>
    <xdr:clientData/>
  </xdr:twoCellAnchor>
  <xdr:twoCellAnchor editAs="oneCell">
    <xdr:from>
      <xdr:col>18</xdr:col>
      <xdr:colOff>438150</xdr:colOff>
      <xdr:row>0</xdr:row>
      <xdr:rowOff>57150</xdr:rowOff>
    </xdr:from>
    <xdr:to>
      <xdr:col>19</xdr:col>
      <xdr:colOff>552450</xdr:colOff>
      <xdr:row>0</xdr:row>
      <xdr:rowOff>723900</xdr:rowOff>
    </xdr:to>
    <xdr:pic>
      <xdr:nvPicPr>
        <xdr:cNvPr id="26" name="Рисунок 15" descr="UTK2.jpg"/>
        <xdr:cNvPicPr preferRelativeResize="1">
          <a:picLocks noChangeAspect="1"/>
        </xdr:cNvPicPr>
      </xdr:nvPicPr>
      <xdr:blipFill>
        <a:blip r:embed="rId2"/>
        <a:stretch>
          <a:fillRect/>
        </a:stretch>
      </xdr:blipFill>
      <xdr:spPr>
        <a:xfrm>
          <a:off x="11487150" y="57150"/>
          <a:ext cx="7239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14</xdr:row>
      <xdr:rowOff>114300</xdr:rowOff>
    </xdr:from>
    <xdr:to>
      <xdr:col>2</xdr:col>
      <xdr:colOff>523875</xdr:colOff>
      <xdr:row>15</xdr:row>
      <xdr:rowOff>238125</xdr:rowOff>
    </xdr:to>
    <xdr:pic>
      <xdr:nvPicPr>
        <xdr:cNvPr id="7" name="Picture 17" descr="Награда"/>
        <xdr:cNvPicPr preferRelativeResize="1">
          <a:picLocks noChangeAspect="1"/>
        </xdr:cNvPicPr>
      </xdr:nvPicPr>
      <xdr:blipFill>
        <a:blip r:embed="rId1"/>
        <a:stretch>
          <a:fillRect/>
        </a:stretch>
      </xdr:blipFill>
      <xdr:spPr>
        <a:xfrm>
          <a:off x="2038350" y="4476750"/>
          <a:ext cx="457200" cy="438150"/>
        </a:xfrm>
        <a:prstGeom prst="rect">
          <a:avLst/>
        </a:prstGeom>
        <a:noFill/>
        <a:ln w="9525" cmpd="sng">
          <a:noFill/>
        </a:ln>
      </xdr:spPr>
    </xdr:pic>
    <xdr:clientData/>
  </xdr:twoCellAnchor>
  <xdr:twoCellAnchor editAs="oneCell">
    <xdr:from>
      <xdr:col>3</xdr:col>
      <xdr:colOff>66675</xdr:colOff>
      <xdr:row>16</xdr:row>
      <xdr:rowOff>114300</xdr:rowOff>
    </xdr:from>
    <xdr:to>
      <xdr:col>3</xdr:col>
      <xdr:colOff>523875</xdr:colOff>
      <xdr:row>17</xdr:row>
      <xdr:rowOff>238125</xdr:rowOff>
    </xdr:to>
    <xdr:pic>
      <xdr:nvPicPr>
        <xdr:cNvPr id="8" name="Picture 18" descr="Награда"/>
        <xdr:cNvPicPr preferRelativeResize="1">
          <a:picLocks noChangeAspect="1"/>
        </xdr:cNvPicPr>
      </xdr:nvPicPr>
      <xdr:blipFill>
        <a:blip r:embed="rId1"/>
        <a:stretch>
          <a:fillRect/>
        </a:stretch>
      </xdr:blipFill>
      <xdr:spPr>
        <a:xfrm>
          <a:off x="2657475" y="5105400"/>
          <a:ext cx="457200" cy="438150"/>
        </a:xfrm>
        <a:prstGeom prst="rect">
          <a:avLst/>
        </a:prstGeom>
        <a:noFill/>
        <a:ln w="9525" cmpd="sng">
          <a:noFill/>
        </a:ln>
      </xdr:spPr>
    </xdr:pic>
    <xdr:clientData/>
  </xdr:twoCellAnchor>
  <xdr:twoCellAnchor editAs="oneCell">
    <xdr:from>
      <xdr:col>4</xdr:col>
      <xdr:colOff>66675</xdr:colOff>
      <xdr:row>18</xdr:row>
      <xdr:rowOff>114300</xdr:rowOff>
    </xdr:from>
    <xdr:to>
      <xdr:col>4</xdr:col>
      <xdr:colOff>523875</xdr:colOff>
      <xdr:row>19</xdr:row>
      <xdr:rowOff>238125</xdr:rowOff>
    </xdr:to>
    <xdr:pic>
      <xdr:nvPicPr>
        <xdr:cNvPr id="9" name="Picture 19" descr="Награда"/>
        <xdr:cNvPicPr preferRelativeResize="1">
          <a:picLocks noChangeAspect="1"/>
        </xdr:cNvPicPr>
      </xdr:nvPicPr>
      <xdr:blipFill>
        <a:blip r:embed="rId1"/>
        <a:stretch>
          <a:fillRect/>
        </a:stretch>
      </xdr:blipFill>
      <xdr:spPr>
        <a:xfrm>
          <a:off x="3276600" y="5734050"/>
          <a:ext cx="457200" cy="438150"/>
        </a:xfrm>
        <a:prstGeom prst="rect">
          <a:avLst/>
        </a:prstGeom>
        <a:noFill/>
        <a:ln w="9525" cmpd="sng">
          <a:noFill/>
        </a:ln>
      </xdr:spPr>
    </xdr:pic>
    <xdr:clientData/>
  </xdr:twoCellAnchor>
  <xdr:twoCellAnchor editAs="oneCell">
    <xdr:from>
      <xdr:col>9</xdr:col>
      <xdr:colOff>66675</xdr:colOff>
      <xdr:row>14</xdr:row>
      <xdr:rowOff>114300</xdr:rowOff>
    </xdr:from>
    <xdr:to>
      <xdr:col>9</xdr:col>
      <xdr:colOff>523875</xdr:colOff>
      <xdr:row>15</xdr:row>
      <xdr:rowOff>238125</xdr:rowOff>
    </xdr:to>
    <xdr:pic>
      <xdr:nvPicPr>
        <xdr:cNvPr id="10" name="Picture 20" descr="Награда"/>
        <xdr:cNvPicPr preferRelativeResize="1">
          <a:picLocks noChangeAspect="1"/>
        </xdr:cNvPicPr>
      </xdr:nvPicPr>
      <xdr:blipFill>
        <a:blip r:embed="rId1"/>
        <a:stretch>
          <a:fillRect/>
        </a:stretch>
      </xdr:blipFill>
      <xdr:spPr>
        <a:xfrm>
          <a:off x="7486650" y="4476750"/>
          <a:ext cx="457200" cy="438150"/>
        </a:xfrm>
        <a:prstGeom prst="rect">
          <a:avLst/>
        </a:prstGeom>
        <a:noFill/>
        <a:ln w="9525" cmpd="sng">
          <a:noFill/>
        </a:ln>
      </xdr:spPr>
    </xdr:pic>
    <xdr:clientData/>
  </xdr:twoCellAnchor>
  <xdr:twoCellAnchor editAs="oneCell">
    <xdr:from>
      <xdr:col>10</xdr:col>
      <xdr:colOff>66675</xdr:colOff>
      <xdr:row>16</xdr:row>
      <xdr:rowOff>114300</xdr:rowOff>
    </xdr:from>
    <xdr:to>
      <xdr:col>10</xdr:col>
      <xdr:colOff>523875</xdr:colOff>
      <xdr:row>17</xdr:row>
      <xdr:rowOff>238125</xdr:rowOff>
    </xdr:to>
    <xdr:pic>
      <xdr:nvPicPr>
        <xdr:cNvPr id="11" name="Picture 21" descr="Награда"/>
        <xdr:cNvPicPr preferRelativeResize="1">
          <a:picLocks noChangeAspect="1"/>
        </xdr:cNvPicPr>
      </xdr:nvPicPr>
      <xdr:blipFill>
        <a:blip r:embed="rId1"/>
        <a:stretch>
          <a:fillRect/>
        </a:stretch>
      </xdr:blipFill>
      <xdr:spPr>
        <a:xfrm>
          <a:off x="8096250" y="5105400"/>
          <a:ext cx="457200" cy="438150"/>
        </a:xfrm>
        <a:prstGeom prst="rect">
          <a:avLst/>
        </a:prstGeom>
        <a:noFill/>
        <a:ln w="9525" cmpd="sng">
          <a:noFill/>
        </a:ln>
      </xdr:spPr>
    </xdr:pic>
    <xdr:clientData/>
  </xdr:twoCellAnchor>
  <xdr:twoCellAnchor editAs="oneCell">
    <xdr:from>
      <xdr:col>11</xdr:col>
      <xdr:colOff>66675</xdr:colOff>
      <xdr:row>18</xdr:row>
      <xdr:rowOff>114300</xdr:rowOff>
    </xdr:from>
    <xdr:to>
      <xdr:col>11</xdr:col>
      <xdr:colOff>523875</xdr:colOff>
      <xdr:row>19</xdr:row>
      <xdr:rowOff>238125</xdr:rowOff>
    </xdr:to>
    <xdr:pic>
      <xdr:nvPicPr>
        <xdr:cNvPr id="12" name="Picture 22" descr="Награда"/>
        <xdr:cNvPicPr preferRelativeResize="1">
          <a:picLocks noChangeAspect="1"/>
        </xdr:cNvPicPr>
      </xdr:nvPicPr>
      <xdr:blipFill>
        <a:blip r:embed="rId1"/>
        <a:stretch>
          <a:fillRect/>
        </a:stretch>
      </xdr:blipFill>
      <xdr:spPr>
        <a:xfrm>
          <a:off x="8705850" y="5734050"/>
          <a:ext cx="457200" cy="438150"/>
        </a:xfrm>
        <a:prstGeom prst="rect">
          <a:avLst/>
        </a:prstGeom>
        <a:noFill/>
        <a:ln w="9525" cmpd="sng">
          <a:noFill/>
        </a:ln>
      </xdr:spPr>
    </xdr:pic>
    <xdr:clientData/>
  </xdr:twoCellAnchor>
  <xdr:twoCellAnchor editAs="oneCell">
    <xdr:from>
      <xdr:col>2</xdr:col>
      <xdr:colOff>66675</xdr:colOff>
      <xdr:row>25</xdr:row>
      <xdr:rowOff>114300</xdr:rowOff>
    </xdr:from>
    <xdr:to>
      <xdr:col>2</xdr:col>
      <xdr:colOff>523875</xdr:colOff>
      <xdr:row>26</xdr:row>
      <xdr:rowOff>238125</xdr:rowOff>
    </xdr:to>
    <xdr:pic>
      <xdr:nvPicPr>
        <xdr:cNvPr id="13" name="Picture 23" descr="Награда"/>
        <xdr:cNvPicPr preferRelativeResize="1">
          <a:picLocks noChangeAspect="1"/>
        </xdr:cNvPicPr>
      </xdr:nvPicPr>
      <xdr:blipFill>
        <a:blip r:embed="rId1"/>
        <a:stretch>
          <a:fillRect/>
        </a:stretch>
      </xdr:blipFill>
      <xdr:spPr>
        <a:xfrm>
          <a:off x="2038350" y="8134350"/>
          <a:ext cx="457200" cy="438150"/>
        </a:xfrm>
        <a:prstGeom prst="rect">
          <a:avLst/>
        </a:prstGeom>
        <a:noFill/>
        <a:ln w="9525" cmpd="sng">
          <a:noFill/>
        </a:ln>
      </xdr:spPr>
    </xdr:pic>
    <xdr:clientData/>
  </xdr:twoCellAnchor>
  <xdr:twoCellAnchor editAs="oneCell">
    <xdr:from>
      <xdr:col>3</xdr:col>
      <xdr:colOff>66675</xdr:colOff>
      <xdr:row>27</xdr:row>
      <xdr:rowOff>114300</xdr:rowOff>
    </xdr:from>
    <xdr:to>
      <xdr:col>3</xdr:col>
      <xdr:colOff>523875</xdr:colOff>
      <xdr:row>28</xdr:row>
      <xdr:rowOff>238125</xdr:rowOff>
    </xdr:to>
    <xdr:pic>
      <xdr:nvPicPr>
        <xdr:cNvPr id="14" name="Picture 24" descr="Награда"/>
        <xdr:cNvPicPr preferRelativeResize="1">
          <a:picLocks noChangeAspect="1"/>
        </xdr:cNvPicPr>
      </xdr:nvPicPr>
      <xdr:blipFill>
        <a:blip r:embed="rId1"/>
        <a:stretch>
          <a:fillRect/>
        </a:stretch>
      </xdr:blipFill>
      <xdr:spPr>
        <a:xfrm>
          <a:off x="2657475" y="8763000"/>
          <a:ext cx="457200" cy="438150"/>
        </a:xfrm>
        <a:prstGeom prst="rect">
          <a:avLst/>
        </a:prstGeom>
        <a:noFill/>
        <a:ln w="9525" cmpd="sng">
          <a:noFill/>
        </a:ln>
      </xdr:spPr>
    </xdr:pic>
    <xdr:clientData/>
  </xdr:twoCellAnchor>
  <xdr:twoCellAnchor editAs="oneCell">
    <xdr:from>
      <xdr:col>4</xdr:col>
      <xdr:colOff>66675</xdr:colOff>
      <xdr:row>29</xdr:row>
      <xdr:rowOff>114300</xdr:rowOff>
    </xdr:from>
    <xdr:to>
      <xdr:col>4</xdr:col>
      <xdr:colOff>523875</xdr:colOff>
      <xdr:row>30</xdr:row>
      <xdr:rowOff>238125</xdr:rowOff>
    </xdr:to>
    <xdr:pic>
      <xdr:nvPicPr>
        <xdr:cNvPr id="15" name="Picture 25" descr="Награда"/>
        <xdr:cNvPicPr preferRelativeResize="1">
          <a:picLocks noChangeAspect="1"/>
        </xdr:cNvPicPr>
      </xdr:nvPicPr>
      <xdr:blipFill>
        <a:blip r:embed="rId1"/>
        <a:stretch>
          <a:fillRect/>
        </a:stretch>
      </xdr:blipFill>
      <xdr:spPr>
        <a:xfrm>
          <a:off x="3276600" y="9391650"/>
          <a:ext cx="457200" cy="438150"/>
        </a:xfrm>
        <a:prstGeom prst="rect">
          <a:avLst/>
        </a:prstGeom>
        <a:noFill/>
        <a:ln w="9525" cmpd="sng">
          <a:noFill/>
        </a:ln>
      </xdr:spPr>
    </xdr:pic>
    <xdr:clientData/>
  </xdr:twoCellAnchor>
  <xdr:twoCellAnchor editAs="oneCell">
    <xdr:from>
      <xdr:col>9</xdr:col>
      <xdr:colOff>66675</xdr:colOff>
      <xdr:row>25</xdr:row>
      <xdr:rowOff>114300</xdr:rowOff>
    </xdr:from>
    <xdr:to>
      <xdr:col>9</xdr:col>
      <xdr:colOff>523875</xdr:colOff>
      <xdr:row>26</xdr:row>
      <xdr:rowOff>238125</xdr:rowOff>
    </xdr:to>
    <xdr:pic>
      <xdr:nvPicPr>
        <xdr:cNvPr id="16" name="Picture 26" descr="Награда"/>
        <xdr:cNvPicPr preferRelativeResize="1">
          <a:picLocks noChangeAspect="1"/>
        </xdr:cNvPicPr>
      </xdr:nvPicPr>
      <xdr:blipFill>
        <a:blip r:embed="rId1"/>
        <a:stretch>
          <a:fillRect/>
        </a:stretch>
      </xdr:blipFill>
      <xdr:spPr>
        <a:xfrm>
          <a:off x="7486650" y="8134350"/>
          <a:ext cx="457200" cy="438150"/>
        </a:xfrm>
        <a:prstGeom prst="rect">
          <a:avLst/>
        </a:prstGeom>
        <a:noFill/>
        <a:ln w="9525" cmpd="sng">
          <a:noFill/>
        </a:ln>
      </xdr:spPr>
    </xdr:pic>
    <xdr:clientData/>
  </xdr:twoCellAnchor>
  <xdr:twoCellAnchor editAs="oneCell">
    <xdr:from>
      <xdr:col>10</xdr:col>
      <xdr:colOff>66675</xdr:colOff>
      <xdr:row>27</xdr:row>
      <xdr:rowOff>114300</xdr:rowOff>
    </xdr:from>
    <xdr:to>
      <xdr:col>10</xdr:col>
      <xdr:colOff>523875</xdr:colOff>
      <xdr:row>28</xdr:row>
      <xdr:rowOff>238125</xdr:rowOff>
    </xdr:to>
    <xdr:pic>
      <xdr:nvPicPr>
        <xdr:cNvPr id="17" name="Picture 27" descr="Награда"/>
        <xdr:cNvPicPr preferRelativeResize="1">
          <a:picLocks noChangeAspect="1"/>
        </xdr:cNvPicPr>
      </xdr:nvPicPr>
      <xdr:blipFill>
        <a:blip r:embed="rId1"/>
        <a:stretch>
          <a:fillRect/>
        </a:stretch>
      </xdr:blipFill>
      <xdr:spPr>
        <a:xfrm>
          <a:off x="8096250" y="8763000"/>
          <a:ext cx="457200" cy="438150"/>
        </a:xfrm>
        <a:prstGeom prst="rect">
          <a:avLst/>
        </a:prstGeom>
        <a:noFill/>
        <a:ln w="9525" cmpd="sng">
          <a:noFill/>
        </a:ln>
      </xdr:spPr>
    </xdr:pic>
    <xdr:clientData/>
  </xdr:twoCellAnchor>
  <xdr:twoCellAnchor editAs="oneCell">
    <xdr:from>
      <xdr:col>11</xdr:col>
      <xdr:colOff>66675</xdr:colOff>
      <xdr:row>29</xdr:row>
      <xdr:rowOff>114300</xdr:rowOff>
    </xdr:from>
    <xdr:to>
      <xdr:col>11</xdr:col>
      <xdr:colOff>523875</xdr:colOff>
      <xdr:row>30</xdr:row>
      <xdr:rowOff>238125</xdr:rowOff>
    </xdr:to>
    <xdr:pic>
      <xdr:nvPicPr>
        <xdr:cNvPr id="18" name="Picture 28" descr="Награда"/>
        <xdr:cNvPicPr preferRelativeResize="1">
          <a:picLocks noChangeAspect="1"/>
        </xdr:cNvPicPr>
      </xdr:nvPicPr>
      <xdr:blipFill>
        <a:blip r:embed="rId1"/>
        <a:stretch>
          <a:fillRect/>
        </a:stretch>
      </xdr:blipFill>
      <xdr:spPr>
        <a:xfrm>
          <a:off x="8705850" y="9391650"/>
          <a:ext cx="457200" cy="438150"/>
        </a:xfrm>
        <a:prstGeom prst="rect">
          <a:avLst/>
        </a:prstGeom>
        <a:noFill/>
        <a:ln w="9525" cmpd="sng">
          <a:noFill/>
        </a:ln>
      </xdr:spPr>
    </xdr:pic>
    <xdr:clientData/>
  </xdr:twoCellAnchor>
  <xdr:twoCellAnchor editAs="oneCell">
    <xdr:from>
      <xdr:col>2</xdr:col>
      <xdr:colOff>66675</xdr:colOff>
      <xdr:row>33</xdr:row>
      <xdr:rowOff>114300</xdr:rowOff>
    </xdr:from>
    <xdr:to>
      <xdr:col>2</xdr:col>
      <xdr:colOff>523875</xdr:colOff>
      <xdr:row>34</xdr:row>
      <xdr:rowOff>238125</xdr:rowOff>
    </xdr:to>
    <xdr:pic>
      <xdr:nvPicPr>
        <xdr:cNvPr id="19" name="Picture 29" descr="Награда"/>
        <xdr:cNvPicPr preferRelativeResize="1">
          <a:picLocks noChangeAspect="1"/>
        </xdr:cNvPicPr>
      </xdr:nvPicPr>
      <xdr:blipFill>
        <a:blip r:embed="rId1"/>
        <a:stretch>
          <a:fillRect/>
        </a:stretch>
      </xdr:blipFill>
      <xdr:spPr>
        <a:xfrm>
          <a:off x="2038350" y="11153775"/>
          <a:ext cx="457200" cy="438150"/>
        </a:xfrm>
        <a:prstGeom prst="rect">
          <a:avLst/>
        </a:prstGeom>
        <a:noFill/>
        <a:ln w="9525" cmpd="sng">
          <a:noFill/>
        </a:ln>
      </xdr:spPr>
    </xdr:pic>
    <xdr:clientData/>
  </xdr:twoCellAnchor>
  <xdr:twoCellAnchor editAs="oneCell">
    <xdr:from>
      <xdr:col>3</xdr:col>
      <xdr:colOff>66675</xdr:colOff>
      <xdr:row>35</xdr:row>
      <xdr:rowOff>114300</xdr:rowOff>
    </xdr:from>
    <xdr:to>
      <xdr:col>3</xdr:col>
      <xdr:colOff>523875</xdr:colOff>
      <xdr:row>36</xdr:row>
      <xdr:rowOff>238125</xdr:rowOff>
    </xdr:to>
    <xdr:pic>
      <xdr:nvPicPr>
        <xdr:cNvPr id="20" name="Picture 30" descr="Награда"/>
        <xdr:cNvPicPr preferRelativeResize="1">
          <a:picLocks noChangeAspect="1"/>
        </xdr:cNvPicPr>
      </xdr:nvPicPr>
      <xdr:blipFill>
        <a:blip r:embed="rId1"/>
        <a:stretch>
          <a:fillRect/>
        </a:stretch>
      </xdr:blipFill>
      <xdr:spPr>
        <a:xfrm>
          <a:off x="2657475" y="11782425"/>
          <a:ext cx="457200" cy="438150"/>
        </a:xfrm>
        <a:prstGeom prst="rect">
          <a:avLst/>
        </a:prstGeom>
        <a:noFill/>
        <a:ln w="9525" cmpd="sng">
          <a:noFill/>
        </a:ln>
      </xdr:spPr>
    </xdr:pic>
    <xdr:clientData/>
  </xdr:twoCellAnchor>
  <xdr:twoCellAnchor editAs="oneCell">
    <xdr:from>
      <xdr:col>4</xdr:col>
      <xdr:colOff>66675</xdr:colOff>
      <xdr:row>37</xdr:row>
      <xdr:rowOff>114300</xdr:rowOff>
    </xdr:from>
    <xdr:to>
      <xdr:col>4</xdr:col>
      <xdr:colOff>523875</xdr:colOff>
      <xdr:row>38</xdr:row>
      <xdr:rowOff>238125</xdr:rowOff>
    </xdr:to>
    <xdr:pic>
      <xdr:nvPicPr>
        <xdr:cNvPr id="21" name="Picture 31" descr="Награда"/>
        <xdr:cNvPicPr preferRelativeResize="1">
          <a:picLocks noChangeAspect="1"/>
        </xdr:cNvPicPr>
      </xdr:nvPicPr>
      <xdr:blipFill>
        <a:blip r:embed="rId1"/>
        <a:stretch>
          <a:fillRect/>
        </a:stretch>
      </xdr:blipFill>
      <xdr:spPr>
        <a:xfrm>
          <a:off x="3276600" y="12411075"/>
          <a:ext cx="457200" cy="438150"/>
        </a:xfrm>
        <a:prstGeom prst="rect">
          <a:avLst/>
        </a:prstGeom>
        <a:noFill/>
        <a:ln w="9525" cmpd="sng">
          <a:noFill/>
        </a:ln>
      </xdr:spPr>
    </xdr:pic>
    <xdr:clientData/>
  </xdr:twoCellAnchor>
  <xdr:twoCellAnchor editAs="oneCell">
    <xdr:from>
      <xdr:col>9</xdr:col>
      <xdr:colOff>66675</xdr:colOff>
      <xdr:row>33</xdr:row>
      <xdr:rowOff>114300</xdr:rowOff>
    </xdr:from>
    <xdr:to>
      <xdr:col>9</xdr:col>
      <xdr:colOff>523875</xdr:colOff>
      <xdr:row>34</xdr:row>
      <xdr:rowOff>238125</xdr:rowOff>
    </xdr:to>
    <xdr:pic>
      <xdr:nvPicPr>
        <xdr:cNvPr id="22" name="Picture 32" descr="Награда"/>
        <xdr:cNvPicPr preferRelativeResize="1">
          <a:picLocks noChangeAspect="1"/>
        </xdr:cNvPicPr>
      </xdr:nvPicPr>
      <xdr:blipFill>
        <a:blip r:embed="rId1"/>
        <a:stretch>
          <a:fillRect/>
        </a:stretch>
      </xdr:blipFill>
      <xdr:spPr>
        <a:xfrm>
          <a:off x="7486650" y="11153775"/>
          <a:ext cx="457200" cy="438150"/>
        </a:xfrm>
        <a:prstGeom prst="rect">
          <a:avLst/>
        </a:prstGeom>
        <a:noFill/>
        <a:ln w="9525" cmpd="sng">
          <a:noFill/>
        </a:ln>
      </xdr:spPr>
    </xdr:pic>
    <xdr:clientData/>
  </xdr:twoCellAnchor>
  <xdr:twoCellAnchor editAs="oneCell">
    <xdr:from>
      <xdr:col>10</xdr:col>
      <xdr:colOff>66675</xdr:colOff>
      <xdr:row>35</xdr:row>
      <xdr:rowOff>114300</xdr:rowOff>
    </xdr:from>
    <xdr:to>
      <xdr:col>10</xdr:col>
      <xdr:colOff>523875</xdr:colOff>
      <xdr:row>36</xdr:row>
      <xdr:rowOff>238125</xdr:rowOff>
    </xdr:to>
    <xdr:pic>
      <xdr:nvPicPr>
        <xdr:cNvPr id="23" name="Picture 33" descr="Награда"/>
        <xdr:cNvPicPr preferRelativeResize="1">
          <a:picLocks noChangeAspect="1"/>
        </xdr:cNvPicPr>
      </xdr:nvPicPr>
      <xdr:blipFill>
        <a:blip r:embed="rId1"/>
        <a:stretch>
          <a:fillRect/>
        </a:stretch>
      </xdr:blipFill>
      <xdr:spPr>
        <a:xfrm>
          <a:off x="8096250" y="11782425"/>
          <a:ext cx="457200" cy="438150"/>
        </a:xfrm>
        <a:prstGeom prst="rect">
          <a:avLst/>
        </a:prstGeom>
        <a:noFill/>
        <a:ln w="9525" cmpd="sng">
          <a:noFill/>
        </a:ln>
      </xdr:spPr>
    </xdr:pic>
    <xdr:clientData/>
  </xdr:twoCellAnchor>
  <xdr:twoCellAnchor editAs="oneCell">
    <xdr:from>
      <xdr:col>11</xdr:col>
      <xdr:colOff>66675</xdr:colOff>
      <xdr:row>37</xdr:row>
      <xdr:rowOff>114300</xdr:rowOff>
    </xdr:from>
    <xdr:to>
      <xdr:col>11</xdr:col>
      <xdr:colOff>523875</xdr:colOff>
      <xdr:row>38</xdr:row>
      <xdr:rowOff>238125</xdr:rowOff>
    </xdr:to>
    <xdr:pic>
      <xdr:nvPicPr>
        <xdr:cNvPr id="24" name="Picture 34" descr="Награда"/>
        <xdr:cNvPicPr preferRelativeResize="1">
          <a:picLocks noChangeAspect="1"/>
        </xdr:cNvPicPr>
      </xdr:nvPicPr>
      <xdr:blipFill>
        <a:blip r:embed="rId1"/>
        <a:stretch>
          <a:fillRect/>
        </a:stretch>
      </xdr:blipFill>
      <xdr:spPr>
        <a:xfrm>
          <a:off x="8705850" y="12411075"/>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25" name="Рисунок 26" descr="UTK2.jpg"/>
        <xdr:cNvPicPr preferRelativeResize="1">
          <a:picLocks noChangeAspect="1"/>
        </xdr:cNvPicPr>
      </xdr:nvPicPr>
      <xdr:blipFill>
        <a:blip r:embed="rId2"/>
        <a:stretch>
          <a:fillRect/>
        </a:stretch>
      </xdr:blipFill>
      <xdr:spPr>
        <a:xfrm>
          <a:off x="10086975" y="66675"/>
          <a:ext cx="714375" cy="657225"/>
        </a:xfrm>
        <a:prstGeom prst="rect">
          <a:avLst/>
        </a:prstGeom>
        <a:noFill/>
        <a:ln w="9525" cmpd="sng">
          <a:noFill/>
        </a:ln>
      </xdr:spPr>
    </xdr:pic>
    <xdr:clientData/>
  </xdr:twoCellAnchor>
  <xdr:twoCellAnchor editAs="oneCell">
    <xdr:from>
      <xdr:col>13</xdr:col>
      <xdr:colOff>219075</xdr:colOff>
      <xdr:row>20</xdr:row>
      <xdr:rowOff>47625</xdr:rowOff>
    </xdr:from>
    <xdr:to>
      <xdr:col>13</xdr:col>
      <xdr:colOff>942975</xdr:colOff>
      <xdr:row>20</xdr:row>
      <xdr:rowOff>714375</xdr:rowOff>
    </xdr:to>
    <xdr:pic>
      <xdr:nvPicPr>
        <xdr:cNvPr id="26" name="Рисунок 27" descr="UTK2.jpg"/>
        <xdr:cNvPicPr preferRelativeResize="1">
          <a:picLocks noChangeAspect="1"/>
        </xdr:cNvPicPr>
      </xdr:nvPicPr>
      <xdr:blipFill>
        <a:blip r:embed="rId2"/>
        <a:stretch>
          <a:fillRect/>
        </a:stretch>
      </xdr:blipFill>
      <xdr:spPr>
        <a:xfrm>
          <a:off x="10144125" y="6296025"/>
          <a:ext cx="7239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5</xdr:row>
      <xdr:rowOff>28575</xdr:rowOff>
    </xdr:from>
    <xdr:to>
      <xdr:col>2</xdr:col>
      <xdr:colOff>504825</xdr:colOff>
      <xdr:row>6</xdr:row>
      <xdr:rowOff>219075</xdr:rowOff>
    </xdr:to>
    <xdr:pic>
      <xdr:nvPicPr>
        <xdr:cNvPr id="1" name="Picture 4" descr="Награда"/>
        <xdr:cNvPicPr preferRelativeResize="1">
          <a:picLocks noChangeAspect="1"/>
        </xdr:cNvPicPr>
      </xdr:nvPicPr>
      <xdr:blipFill>
        <a:blip r:embed="rId1"/>
        <a:stretch>
          <a:fillRect/>
        </a:stretch>
      </xdr:blipFill>
      <xdr:spPr>
        <a:xfrm>
          <a:off x="2047875" y="1590675"/>
          <a:ext cx="457200" cy="447675"/>
        </a:xfrm>
        <a:prstGeom prst="rect">
          <a:avLst/>
        </a:prstGeom>
        <a:noFill/>
        <a:ln w="9525" cmpd="sng">
          <a:noFill/>
        </a:ln>
      </xdr:spPr>
    </xdr:pic>
    <xdr:clientData/>
  </xdr:twoCellAnchor>
  <xdr:twoCellAnchor editAs="oneCell">
    <xdr:from>
      <xdr:col>3</xdr:col>
      <xdr:colOff>47625</xdr:colOff>
      <xdr:row>7</xdr:row>
      <xdr:rowOff>28575</xdr:rowOff>
    </xdr:from>
    <xdr:to>
      <xdr:col>3</xdr:col>
      <xdr:colOff>504825</xdr:colOff>
      <xdr:row>8</xdr:row>
      <xdr:rowOff>219075</xdr:rowOff>
    </xdr:to>
    <xdr:pic>
      <xdr:nvPicPr>
        <xdr:cNvPr id="2" name="Picture 5" descr="Награда"/>
        <xdr:cNvPicPr preferRelativeResize="1">
          <a:picLocks noChangeAspect="1"/>
        </xdr:cNvPicPr>
      </xdr:nvPicPr>
      <xdr:blipFill>
        <a:blip r:embed="rId1"/>
        <a:stretch>
          <a:fillRect/>
        </a:stretch>
      </xdr:blipFill>
      <xdr:spPr>
        <a:xfrm>
          <a:off x="2657475" y="2105025"/>
          <a:ext cx="457200" cy="447675"/>
        </a:xfrm>
        <a:prstGeom prst="rect">
          <a:avLst/>
        </a:prstGeom>
        <a:noFill/>
        <a:ln w="9525" cmpd="sng">
          <a:noFill/>
        </a:ln>
      </xdr:spPr>
    </xdr:pic>
    <xdr:clientData/>
  </xdr:twoCellAnchor>
  <xdr:twoCellAnchor editAs="oneCell">
    <xdr:from>
      <xdr:col>4</xdr:col>
      <xdr:colOff>66675</xdr:colOff>
      <xdr:row>9</xdr:row>
      <xdr:rowOff>28575</xdr:rowOff>
    </xdr:from>
    <xdr:to>
      <xdr:col>4</xdr:col>
      <xdr:colOff>523875</xdr:colOff>
      <xdr:row>10</xdr:row>
      <xdr:rowOff>219075</xdr:rowOff>
    </xdr:to>
    <xdr:pic>
      <xdr:nvPicPr>
        <xdr:cNvPr id="3" name="Picture 6" descr="Награда"/>
        <xdr:cNvPicPr preferRelativeResize="1">
          <a:picLocks noChangeAspect="1"/>
        </xdr:cNvPicPr>
      </xdr:nvPicPr>
      <xdr:blipFill>
        <a:blip r:embed="rId1"/>
        <a:stretch>
          <a:fillRect/>
        </a:stretch>
      </xdr:blipFill>
      <xdr:spPr>
        <a:xfrm>
          <a:off x="3286125" y="2619375"/>
          <a:ext cx="457200" cy="447675"/>
        </a:xfrm>
        <a:prstGeom prst="rect">
          <a:avLst/>
        </a:prstGeom>
        <a:noFill/>
        <a:ln w="9525" cmpd="sng">
          <a:noFill/>
        </a:ln>
      </xdr:spPr>
    </xdr:pic>
    <xdr:clientData/>
  </xdr:twoCellAnchor>
  <xdr:twoCellAnchor editAs="oneCell">
    <xdr:from>
      <xdr:col>5</xdr:col>
      <xdr:colOff>47625</xdr:colOff>
      <xdr:row>11</xdr:row>
      <xdr:rowOff>28575</xdr:rowOff>
    </xdr:from>
    <xdr:to>
      <xdr:col>5</xdr:col>
      <xdr:colOff>504825</xdr:colOff>
      <xdr:row>12</xdr:row>
      <xdr:rowOff>219075</xdr:rowOff>
    </xdr:to>
    <xdr:pic>
      <xdr:nvPicPr>
        <xdr:cNvPr id="4" name="Picture 7" descr="Награда"/>
        <xdr:cNvPicPr preferRelativeResize="1">
          <a:picLocks noChangeAspect="1"/>
        </xdr:cNvPicPr>
      </xdr:nvPicPr>
      <xdr:blipFill>
        <a:blip r:embed="rId1"/>
        <a:stretch>
          <a:fillRect/>
        </a:stretch>
      </xdr:blipFill>
      <xdr:spPr>
        <a:xfrm>
          <a:off x="3876675" y="3133725"/>
          <a:ext cx="457200" cy="447675"/>
        </a:xfrm>
        <a:prstGeom prst="rect">
          <a:avLst/>
        </a:prstGeom>
        <a:noFill/>
        <a:ln w="9525" cmpd="sng">
          <a:noFill/>
        </a:ln>
      </xdr:spPr>
    </xdr:pic>
    <xdr:clientData/>
  </xdr:twoCellAnchor>
  <xdr:twoCellAnchor editAs="oneCell">
    <xdr:from>
      <xdr:col>10</xdr:col>
      <xdr:colOff>47625</xdr:colOff>
      <xdr:row>5</xdr:row>
      <xdr:rowOff>28575</xdr:rowOff>
    </xdr:from>
    <xdr:to>
      <xdr:col>10</xdr:col>
      <xdr:colOff>504825</xdr:colOff>
      <xdr:row>6</xdr:row>
      <xdr:rowOff>219075</xdr:rowOff>
    </xdr:to>
    <xdr:pic>
      <xdr:nvPicPr>
        <xdr:cNvPr id="5" name="Picture 8" descr="Награда"/>
        <xdr:cNvPicPr preferRelativeResize="1">
          <a:picLocks noChangeAspect="1"/>
        </xdr:cNvPicPr>
      </xdr:nvPicPr>
      <xdr:blipFill>
        <a:blip r:embed="rId1"/>
        <a:stretch>
          <a:fillRect/>
        </a:stretch>
      </xdr:blipFill>
      <xdr:spPr>
        <a:xfrm>
          <a:off x="7772400" y="1590675"/>
          <a:ext cx="457200" cy="447675"/>
        </a:xfrm>
        <a:prstGeom prst="rect">
          <a:avLst/>
        </a:prstGeom>
        <a:noFill/>
        <a:ln w="9525" cmpd="sng">
          <a:noFill/>
        </a:ln>
      </xdr:spPr>
    </xdr:pic>
    <xdr:clientData/>
  </xdr:twoCellAnchor>
  <xdr:twoCellAnchor editAs="oneCell">
    <xdr:from>
      <xdr:col>11</xdr:col>
      <xdr:colOff>47625</xdr:colOff>
      <xdr:row>7</xdr:row>
      <xdr:rowOff>28575</xdr:rowOff>
    </xdr:from>
    <xdr:to>
      <xdr:col>11</xdr:col>
      <xdr:colOff>504825</xdr:colOff>
      <xdr:row>8</xdr:row>
      <xdr:rowOff>219075</xdr:rowOff>
    </xdr:to>
    <xdr:pic>
      <xdr:nvPicPr>
        <xdr:cNvPr id="6" name="Picture 9" descr="Награда"/>
        <xdr:cNvPicPr preferRelativeResize="1">
          <a:picLocks noChangeAspect="1"/>
        </xdr:cNvPicPr>
      </xdr:nvPicPr>
      <xdr:blipFill>
        <a:blip r:embed="rId1"/>
        <a:stretch>
          <a:fillRect/>
        </a:stretch>
      </xdr:blipFill>
      <xdr:spPr>
        <a:xfrm>
          <a:off x="8382000" y="2105025"/>
          <a:ext cx="457200" cy="447675"/>
        </a:xfrm>
        <a:prstGeom prst="rect">
          <a:avLst/>
        </a:prstGeom>
        <a:noFill/>
        <a:ln w="9525" cmpd="sng">
          <a:noFill/>
        </a:ln>
      </xdr:spPr>
    </xdr:pic>
    <xdr:clientData/>
  </xdr:twoCellAnchor>
  <xdr:twoCellAnchor editAs="oneCell">
    <xdr:from>
      <xdr:col>12</xdr:col>
      <xdr:colOff>47625</xdr:colOff>
      <xdr:row>9</xdr:row>
      <xdr:rowOff>28575</xdr:rowOff>
    </xdr:from>
    <xdr:to>
      <xdr:col>12</xdr:col>
      <xdr:colOff>504825</xdr:colOff>
      <xdr:row>10</xdr:row>
      <xdr:rowOff>219075</xdr:rowOff>
    </xdr:to>
    <xdr:pic>
      <xdr:nvPicPr>
        <xdr:cNvPr id="7" name="Picture 10" descr="Награда"/>
        <xdr:cNvPicPr preferRelativeResize="1">
          <a:picLocks noChangeAspect="1"/>
        </xdr:cNvPicPr>
      </xdr:nvPicPr>
      <xdr:blipFill>
        <a:blip r:embed="rId1"/>
        <a:stretch>
          <a:fillRect/>
        </a:stretch>
      </xdr:blipFill>
      <xdr:spPr>
        <a:xfrm>
          <a:off x="8991600" y="2619375"/>
          <a:ext cx="457200" cy="447675"/>
        </a:xfrm>
        <a:prstGeom prst="rect">
          <a:avLst/>
        </a:prstGeom>
        <a:noFill/>
        <a:ln w="9525" cmpd="sng">
          <a:noFill/>
        </a:ln>
      </xdr:spPr>
    </xdr:pic>
    <xdr:clientData/>
  </xdr:twoCellAnchor>
  <xdr:twoCellAnchor editAs="oneCell">
    <xdr:from>
      <xdr:col>13</xdr:col>
      <xdr:colOff>47625</xdr:colOff>
      <xdr:row>11</xdr:row>
      <xdr:rowOff>28575</xdr:rowOff>
    </xdr:from>
    <xdr:to>
      <xdr:col>13</xdr:col>
      <xdr:colOff>504825</xdr:colOff>
      <xdr:row>12</xdr:row>
      <xdr:rowOff>219075</xdr:rowOff>
    </xdr:to>
    <xdr:pic>
      <xdr:nvPicPr>
        <xdr:cNvPr id="8" name="Picture 11" descr="Награда"/>
        <xdr:cNvPicPr preferRelativeResize="1">
          <a:picLocks noChangeAspect="1"/>
        </xdr:cNvPicPr>
      </xdr:nvPicPr>
      <xdr:blipFill>
        <a:blip r:embed="rId1"/>
        <a:stretch>
          <a:fillRect/>
        </a:stretch>
      </xdr:blipFill>
      <xdr:spPr>
        <a:xfrm>
          <a:off x="9601200" y="3133725"/>
          <a:ext cx="457200" cy="447675"/>
        </a:xfrm>
        <a:prstGeom prst="rect">
          <a:avLst/>
        </a:prstGeom>
        <a:noFill/>
        <a:ln w="9525" cmpd="sng">
          <a:noFill/>
        </a:ln>
      </xdr:spPr>
    </xdr:pic>
    <xdr:clientData/>
  </xdr:twoCellAnchor>
  <xdr:twoCellAnchor editAs="oneCell">
    <xdr:from>
      <xdr:col>14</xdr:col>
      <xdr:colOff>428625</xdr:colOff>
      <xdr:row>0</xdr:row>
      <xdr:rowOff>47625</xdr:rowOff>
    </xdr:from>
    <xdr:to>
      <xdr:col>15</xdr:col>
      <xdr:colOff>542925</xdr:colOff>
      <xdr:row>0</xdr:row>
      <xdr:rowOff>714375</xdr:rowOff>
    </xdr:to>
    <xdr:pic>
      <xdr:nvPicPr>
        <xdr:cNvPr id="9" name="Рисунок 35" descr="UTK2.jpg"/>
        <xdr:cNvPicPr preferRelativeResize="1">
          <a:picLocks noChangeAspect="1"/>
        </xdr:cNvPicPr>
      </xdr:nvPicPr>
      <xdr:blipFill>
        <a:blip r:embed="rId2"/>
        <a:stretch>
          <a:fillRect/>
        </a:stretch>
      </xdr:blipFill>
      <xdr:spPr>
        <a:xfrm>
          <a:off x="10591800" y="47625"/>
          <a:ext cx="723900" cy="666750"/>
        </a:xfrm>
        <a:prstGeom prst="rect">
          <a:avLst/>
        </a:prstGeom>
        <a:noFill/>
        <a:ln w="9525" cmpd="sng">
          <a:noFill/>
        </a:ln>
      </xdr:spPr>
    </xdr:pic>
    <xdr:clientData/>
  </xdr:twoCellAnchor>
  <xdr:twoCellAnchor editAs="oneCell">
    <xdr:from>
      <xdr:col>8</xdr:col>
      <xdr:colOff>171450</xdr:colOff>
      <xdr:row>23</xdr:row>
      <xdr:rowOff>9525</xdr:rowOff>
    </xdr:from>
    <xdr:to>
      <xdr:col>9</xdr:col>
      <xdr:colOff>504825</xdr:colOff>
      <xdr:row>27</xdr:row>
      <xdr:rowOff>19050</xdr:rowOff>
    </xdr:to>
    <xdr:pic>
      <xdr:nvPicPr>
        <xdr:cNvPr id="10" name="Picture 7" descr="Награда"/>
        <xdr:cNvPicPr preferRelativeResize="1">
          <a:picLocks noChangeAspect="1"/>
        </xdr:cNvPicPr>
      </xdr:nvPicPr>
      <xdr:blipFill>
        <a:blip r:embed="rId1"/>
        <a:stretch>
          <a:fillRect/>
        </a:stretch>
      </xdr:blipFill>
      <xdr:spPr>
        <a:xfrm>
          <a:off x="5810250" y="5619750"/>
          <a:ext cx="704850" cy="685800"/>
        </a:xfrm>
        <a:prstGeom prst="rect">
          <a:avLst/>
        </a:prstGeom>
        <a:noFill/>
        <a:ln w="9525" cmpd="sng">
          <a:noFill/>
        </a:ln>
      </xdr:spPr>
    </xdr:pic>
    <xdr:clientData/>
  </xdr:twoCellAnchor>
  <xdr:twoCellAnchor editAs="oneCell">
    <xdr:from>
      <xdr:col>10</xdr:col>
      <xdr:colOff>47625</xdr:colOff>
      <xdr:row>28</xdr:row>
      <xdr:rowOff>28575</xdr:rowOff>
    </xdr:from>
    <xdr:to>
      <xdr:col>10</xdr:col>
      <xdr:colOff>504825</xdr:colOff>
      <xdr:row>29</xdr:row>
      <xdr:rowOff>228600</xdr:rowOff>
    </xdr:to>
    <xdr:pic>
      <xdr:nvPicPr>
        <xdr:cNvPr id="11" name="Picture 4" descr="Награда"/>
        <xdr:cNvPicPr preferRelativeResize="1">
          <a:picLocks noChangeAspect="1"/>
        </xdr:cNvPicPr>
      </xdr:nvPicPr>
      <xdr:blipFill>
        <a:blip r:embed="rId1"/>
        <a:stretch>
          <a:fillRect/>
        </a:stretch>
      </xdr:blipFill>
      <xdr:spPr>
        <a:xfrm>
          <a:off x="7772400" y="6553200"/>
          <a:ext cx="457200" cy="428625"/>
        </a:xfrm>
        <a:prstGeom prst="rect">
          <a:avLst/>
        </a:prstGeom>
        <a:noFill/>
        <a:ln w="9525" cmpd="sng">
          <a:noFill/>
        </a:ln>
      </xdr:spPr>
    </xdr:pic>
    <xdr:clientData/>
  </xdr:twoCellAnchor>
  <xdr:twoCellAnchor editAs="oneCell">
    <xdr:from>
      <xdr:col>11</xdr:col>
      <xdr:colOff>47625</xdr:colOff>
      <xdr:row>30</xdr:row>
      <xdr:rowOff>28575</xdr:rowOff>
    </xdr:from>
    <xdr:to>
      <xdr:col>11</xdr:col>
      <xdr:colOff>504825</xdr:colOff>
      <xdr:row>31</xdr:row>
      <xdr:rowOff>228600</xdr:rowOff>
    </xdr:to>
    <xdr:pic>
      <xdr:nvPicPr>
        <xdr:cNvPr id="12" name="Picture 5" descr="Награда"/>
        <xdr:cNvPicPr preferRelativeResize="1">
          <a:picLocks noChangeAspect="1"/>
        </xdr:cNvPicPr>
      </xdr:nvPicPr>
      <xdr:blipFill>
        <a:blip r:embed="rId1"/>
        <a:stretch>
          <a:fillRect/>
        </a:stretch>
      </xdr:blipFill>
      <xdr:spPr>
        <a:xfrm>
          <a:off x="8382000" y="7019925"/>
          <a:ext cx="457200" cy="428625"/>
        </a:xfrm>
        <a:prstGeom prst="rect">
          <a:avLst/>
        </a:prstGeom>
        <a:noFill/>
        <a:ln w="9525" cmpd="sng">
          <a:noFill/>
        </a:ln>
      </xdr:spPr>
    </xdr:pic>
    <xdr:clientData/>
  </xdr:twoCellAnchor>
  <xdr:twoCellAnchor editAs="oneCell">
    <xdr:from>
      <xdr:col>12</xdr:col>
      <xdr:colOff>66675</xdr:colOff>
      <xdr:row>32</xdr:row>
      <xdr:rowOff>28575</xdr:rowOff>
    </xdr:from>
    <xdr:to>
      <xdr:col>12</xdr:col>
      <xdr:colOff>523875</xdr:colOff>
      <xdr:row>33</xdr:row>
      <xdr:rowOff>171450</xdr:rowOff>
    </xdr:to>
    <xdr:pic>
      <xdr:nvPicPr>
        <xdr:cNvPr id="13" name="Picture 6" descr="Награда"/>
        <xdr:cNvPicPr preferRelativeResize="1">
          <a:picLocks noChangeAspect="1"/>
        </xdr:cNvPicPr>
      </xdr:nvPicPr>
      <xdr:blipFill>
        <a:blip r:embed="rId1"/>
        <a:stretch>
          <a:fillRect/>
        </a:stretch>
      </xdr:blipFill>
      <xdr:spPr>
        <a:xfrm>
          <a:off x="9010650" y="7486650"/>
          <a:ext cx="4572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23</xdr:row>
      <xdr:rowOff>38100</xdr:rowOff>
    </xdr:from>
    <xdr:to>
      <xdr:col>18</xdr:col>
      <xdr:colOff>28575</xdr:colOff>
      <xdr:row>30</xdr:row>
      <xdr:rowOff>57150</xdr:rowOff>
    </xdr:to>
    <xdr:pic>
      <xdr:nvPicPr>
        <xdr:cNvPr id="1" name="Picture 1" descr="Награда"/>
        <xdr:cNvPicPr preferRelativeResize="1">
          <a:picLocks noChangeAspect="1"/>
        </xdr:cNvPicPr>
      </xdr:nvPicPr>
      <xdr:blipFill>
        <a:blip r:embed="rId1"/>
        <a:stretch>
          <a:fillRect/>
        </a:stretch>
      </xdr:blipFill>
      <xdr:spPr>
        <a:xfrm>
          <a:off x="4610100" y="3495675"/>
          <a:ext cx="923925" cy="885825"/>
        </a:xfrm>
        <a:prstGeom prst="rect">
          <a:avLst/>
        </a:prstGeom>
        <a:noFill/>
        <a:ln w="9525" cmpd="sng">
          <a:noFill/>
        </a:ln>
      </xdr:spPr>
    </xdr:pic>
    <xdr:clientData/>
  </xdr:twoCellAnchor>
  <xdr:twoCellAnchor editAs="oneCell">
    <xdr:from>
      <xdr:col>15</xdr:col>
      <xdr:colOff>47625</xdr:colOff>
      <xdr:row>0</xdr:row>
      <xdr:rowOff>0</xdr:rowOff>
    </xdr:from>
    <xdr:to>
      <xdr:col>16</xdr:col>
      <xdr:colOff>57150</xdr:colOff>
      <xdr:row>0</xdr:row>
      <xdr:rowOff>666750</xdr:rowOff>
    </xdr:to>
    <xdr:pic>
      <xdr:nvPicPr>
        <xdr:cNvPr id="2" name="Рисунок 3" descr="UTK2.jpg"/>
        <xdr:cNvPicPr preferRelativeResize="1">
          <a:picLocks noChangeAspect="1"/>
        </xdr:cNvPicPr>
      </xdr:nvPicPr>
      <xdr:blipFill>
        <a:blip r:embed="rId2"/>
        <a:stretch>
          <a:fillRect/>
        </a:stretch>
      </xdr:blipFill>
      <xdr:spPr>
        <a:xfrm>
          <a:off x="4724400" y="0"/>
          <a:ext cx="7239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23</xdr:row>
      <xdr:rowOff>38100</xdr:rowOff>
    </xdr:from>
    <xdr:to>
      <xdr:col>18</xdr:col>
      <xdr:colOff>28575</xdr:colOff>
      <xdr:row>30</xdr:row>
      <xdr:rowOff>57150</xdr:rowOff>
    </xdr:to>
    <xdr:pic>
      <xdr:nvPicPr>
        <xdr:cNvPr id="1" name="Picture 1" descr="Награда"/>
        <xdr:cNvPicPr preferRelativeResize="1">
          <a:picLocks noChangeAspect="1"/>
        </xdr:cNvPicPr>
      </xdr:nvPicPr>
      <xdr:blipFill>
        <a:blip r:embed="rId1"/>
        <a:stretch>
          <a:fillRect/>
        </a:stretch>
      </xdr:blipFill>
      <xdr:spPr>
        <a:xfrm>
          <a:off x="4610100" y="3495675"/>
          <a:ext cx="923925" cy="885825"/>
        </a:xfrm>
        <a:prstGeom prst="rect">
          <a:avLst/>
        </a:prstGeom>
        <a:noFill/>
        <a:ln w="9525" cmpd="sng">
          <a:noFill/>
        </a:ln>
      </xdr:spPr>
    </xdr:pic>
    <xdr:clientData/>
  </xdr:twoCellAnchor>
  <xdr:twoCellAnchor editAs="oneCell">
    <xdr:from>
      <xdr:col>15</xdr:col>
      <xdr:colOff>47625</xdr:colOff>
      <xdr:row>0</xdr:row>
      <xdr:rowOff>0</xdr:rowOff>
    </xdr:from>
    <xdr:to>
      <xdr:col>16</xdr:col>
      <xdr:colOff>57150</xdr:colOff>
      <xdr:row>0</xdr:row>
      <xdr:rowOff>666750</xdr:rowOff>
    </xdr:to>
    <xdr:pic>
      <xdr:nvPicPr>
        <xdr:cNvPr id="2" name="Рисунок 3" descr="UTK2.jpg"/>
        <xdr:cNvPicPr preferRelativeResize="1">
          <a:picLocks noChangeAspect="1"/>
        </xdr:cNvPicPr>
      </xdr:nvPicPr>
      <xdr:blipFill>
        <a:blip r:embed="rId2"/>
        <a:stretch>
          <a:fillRect/>
        </a:stretch>
      </xdr:blipFill>
      <xdr:spPr>
        <a:xfrm>
          <a:off x="4724400" y="0"/>
          <a:ext cx="72390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E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RETE%20(&#1086;&#1076;&#1080;&#1085;&#1086;&#1095;&#1082;&#10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Zhenya\LOCALS~1\Temp\Rar$DI01.640\&#1041;&#1086;&#1083;&#1074;&#1072;&#1085;&#1082;&#1072;%20&#1063;&#1059;&#105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RETE%20(%20&#1052;&#1059;&#1046;%20&#1086;&#1076;&#1080;&#1085;&#1086;&#1095;&#1082;&#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sheetName val="13-22 МУЖ"/>
      <sheetName val="ЖЕН ПАРА ГРУППА"/>
      <sheetName val="МУЖ 2 ГРУППА"/>
      <sheetName val="УТЕШ МУЖ"/>
      <sheetName val="Группа на 5"/>
      <sheetName val="МУЖ 1 ГРУППА"/>
      <sheetName val="Сетка 16"/>
      <sheetName val="ВОСЬМЕРКА"/>
      <sheetName val="9-16 МУЖ"/>
      <sheetName val="ВОСКРЕСЕНЬЕ"/>
      <sheetName val="СУББОТА"/>
      <sheetName val="ПЯТНИЦА"/>
      <sheetName val="СРЕДА"/>
      <sheetName val="ЧЕТВЕРГ"/>
      <sheetName val="Расписание 9"/>
      <sheetName val="СИСТЕМА"/>
      <sheetName val="Расписание 4"/>
    </sheetNames>
    <sheetDataSet>
      <sheetData sheetId="0">
        <row r="9">
          <cell r="A9" t="str">
            <v>M.I.B.S. TENNIS WORLD</v>
          </cell>
        </row>
        <row r="11">
          <cell r="A11" t="str">
            <v>Крит, Греция</v>
          </cell>
        </row>
        <row r="15">
          <cell r="A15" t="str">
            <v>30 апреля-5 мая</v>
          </cell>
        </row>
        <row r="17">
          <cell r="A17" t="str">
            <v>Евгений Зукин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Группа на 3"/>
      <sheetName val="ГРУППЫ ЖЕН ОДИН"/>
      <sheetName val="Группа на 5"/>
      <sheetName val="Группа на 6"/>
      <sheetName val="ВОСЬМЕРКА"/>
      <sheetName val="9-14 М"/>
      <sheetName val="Сетка 16"/>
      <sheetName val="Расписание 4"/>
      <sheetName val="Расписание 9"/>
    </sheetNames>
    <sheetDataSet>
      <sheetData sheetId="0">
        <row r="9">
          <cell r="A9" t="str">
            <v>M.I.B.S TENNIS WORLD</v>
          </cell>
        </row>
        <row r="11">
          <cell r="A11" t="str">
            <v>Крит, Греция</v>
          </cell>
        </row>
        <row r="15">
          <cell r="A15" t="str">
            <v>30 апреля-5 мая</v>
          </cell>
        </row>
        <row r="17">
          <cell r="A17" t="str">
            <v>Евгений Зукин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ant"/>
      <sheetName val="Setup"/>
      <sheetName val="Судьи"/>
      <sheetName val="Отчёт"/>
      <sheetName val="Инф.лист"/>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Penalty card"/>
      <sheetName val="Medical Cert"/>
      <sheetName val="Unusual Ruling"/>
      <sheetName val="ScCard Set3&amp;Front"/>
      <sheetName val="ScCard Set 1&amp;2"/>
      <sheetName val="ScCard Code etc."/>
      <sheetName val="Draw Help Sheet"/>
      <sheetName val="Si Main 32 (Hand)"/>
      <sheetName val="Si Qual 32 (Hand)"/>
      <sheetName val="Do Main 16 (Hand)"/>
    </sheetNames>
    <sheetDataSet>
      <sheetData sheetId="47">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одготовка"/>
      <sheetName val="Судьи"/>
      <sheetName val="Инф игрокам"/>
      <sheetName val="Запись один М"/>
      <sheetName val="Подг один М"/>
      <sheetName val="Сетка 16"/>
      <sheetName val="Сетка 32 М"/>
      <sheetName val="Сетка 64 М"/>
      <sheetName val="Сетка 32 Ж"/>
      <sheetName val="Сетка 64 Ж"/>
      <sheetName val="Подг Квал"/>
      <sheetName val="Квал16-2"/>
      <sheetName val="Квал24-2"/>
      <sheetName val="Квал32-4"/>
      <sheetName val="Запись пар М"/>
      <sheetName val="Подг пар"/>
      <sheetName val="Пара 16"/>
      <sheetName val="Пара 32"/>
      <sheetName val="Пара 64"/>
      <sheetName val="Расп на 4"/>
      <sheetName val="Расп на 8"/>
      <sheetName val="Расп ТВА"/>
      <sheetName val="ScCard Set3&amp;Front"/>
      <sheetName val="ScCard Set 1&amp;2"/>
      <sheetName val="ScCard Code etc."/>
      <sheetName val="Si Main 32 (Hand)"/>
      <sheetName val="Si Qual 32 (Hand)"/>
      <sheetName val="Do Main 16 (Hand)"/>
    </sheetNames>
    <definedNames>
      <definedName name="Jun_Hide_CU"/>
      <definedName name="Jun_Show_CU"/>
    </definedNames>
    <sheetDataSet>
      <sheetData sheetId="0">
        <row r="6">
          <cell r="A6" t="str">
            <v>M.I.B.S. TENNIS WORLD</v>
          </cell>
        </row>
        <row r="10">
          <cell r="A10" t="str">
            <v>30 АПРЕЛЯ-5 МАЯ</v>
          </cell>
          <cell r="C10" t="str">
            <v>КРИТ, ГРЕЦИЯ</v>
          </cell>
          <cell r="E10" t="str">
            <v>Е. ЗУКИН</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
        <row r="5">
          <cell r="R5">
            <v>0</v>
          </cell>
        </row>
        <row r="7">
          <cell r="A7">
            <v>1</v>
          </cell>
          <cell r="B7" t="str">
            <v>Зукин </v>
          </cell>
          <cell r="C7" t="str">
            <v>Евгений</v>
          </cell>
        </row>
        <row r="8">
          <cell r="A8">
            <v>2</v>
          </cell>
        </row>
        <row r="9">
          <cell r="A9">
            <v>3</v>
          </cell>
        </row>
        <row r="10">
          <cell r="A10">
            <v>4</v>
          </cell>
          <cell r="P10">
            <v>0</v>
          </cell>
        </row>
        <row r="11">
          <cell r="A11">
            <v>5</v>
          </cell>
          <cell r="M11">
            <v>999</v>
          </cell>
          <cell r="P11">
            <v>0</v>
          </cell>
        </row>
        <row r="12">
          <cell r="A12">
            <v>6</v>
          </cell>
          <cell r="M12">
            <v>999</v>
          </cell>
          <cell r="P12">
            <v>0</v>
          </cell>
        </row>
        <row r="13">
          <cell r="A13">
            <v>7</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row r="23">
          <cell r="A23">
            <v>17</v>
          </cell>
          <cell r="M23">
            <v>999</v>
          </cell>
          <cell r="P23">
            <v>0</v>
          </cell>
        </row>
        <row r="24">
          <cell r="A24">
            <v>18</v>
          </cell>
          <cell r="M24">
            <v>999</v>
          </cell>
          <cell r="P24">
            <v>0</v>
          </cell>
        </row>
        <row r="25">
          <cell r="A25">
            <v>19</v>
          </cell>
          <cell r="M25">
            <v>999</v>
          </cell>
          <cell r="P25">
            <v>0</v>
          </cell>
        </row>
        <row r="26">
          <cell r="A26">
            <v>20</v>
          </cell>
          <cell r="M26">
            <v>999</v>
          </cell>
          <cell r="P26">
            <v>0</v>
          </cell>
        </row>
        <row r="27">
          <cell r="A27">
            <v>21</v>
          </cell>
          <cell r="M27">
            <v>999</v>
          </cell>
          <cell r="P27">
            <v>0</v>
          </cell>
        </row>
        <row r="28">
          <cell r="A28">
            <v>22</v>
          </cell>
          <cell r="M28">
            <v>999</v>
          </cell>
          <cell r="P28">
            <v>0</v>
          </cell>
        </row>
        <row r="29">
          <cell r="A29">
            <v>23</v>
          </cell>
          <cell r="M29">
            <v>999</v>
          </cell>
          <cell r="P29">
            <v>0</v>
          </cell>
        </row>
        <row r="30">
          <cell r="A30">
            <v>24</v>
          </cell>
          <cell r="M30">
            <v>999</v>
          </cell>
          <cell r="P30">
            <v>0</v>
          </cell>
        </row>
        <row r="31">
          <cell r="A31">
            <v>25</v>
          </cell>
          <cell r="M31">
            <v>999</v>
          </cell>
          <cell r="P31">
            <v>0</v>
          </cell>
        </row>
        <row r="32">
          <cell r="A32">
            <v>26</v>
          </cell>
          <cell r="M32">
            <v>999</v>
          </cell>
          <cell r="P32">
            <v>0</v>
          </cell>
        </row>
        <row r="33">
          <cell r="A33">
            <v>27</v>
          </cell>
          <cell r="M33">
            <v>999</v>
          </cell>
          <cell r="P33">
            <v>0</v>
          </cell>
        </row>
        <row r="34">
          <cell r="A34">
            <v>28</v>
          </cell>
          <cell r="M34">
            <v>999</v>
          </cell>
          <cell r="P34">
            <v>0</v>
          </cell>
        </row>
        <row r="35">
          <cell r="A35">
            <v>29</v>
          </cell>
          <cell r="M35">
            <v>999</v>
          </cell>
          <cell r="P35">
            <v>0</v>
          </cell>
        </row>
        <row r="36">
          <cell r="A36">
            <v>30</v>
          </cell>
          <cell r="M36">
            <v>999</v>
          </cell>
          <cell r="P36">
            <v>0</v>
          </cell>
        </row>
        <row r="37">
          <cell r="A37">
            <v>31</v>
          </cell>
          <cell r="M37">
            <v>999</v>
          </cell>
          <cell r="P37">
            <v>0</v>
          </cell>
        </row>
        <row r="38">
          <cell r="A38">
            <v>32</v>
          </cell>
          <cell r="M38">
            <v>999</v>
          </cell>
          <cell r="P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hyperlink" Target="http://www.ukrtennis.com/" TargetMode="Externa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hyperlink" Target="http://www.ukrtennis.com/" TargetMode="Externa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hyperlink" Target="http://www.ukrtennis.com/" TargetMode="Externa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
      <selection activeCell="S18" sqref="S18"/>
    </sheetView>
  </sheetViews>
  <sheetFormatPr defaultColWidth="9.140625" defaultRowHeight="12.75"/>
  <cols>
    <col min="1" max="2" width="3.28125" style="87" customWidth="1"/>
    <col min="3" max="3" width="4.7109375" style="87" customWidth="1"/>
    <col min="4" max="4" width="4.28125" style="87" customWidth="1"/>
    <col min="5" max="5" width="12.7109375" style="87" customWidth="1"/>
    <col min="6" max="6" width="2.7109375" style="87" customWidth="1"/>
    <col min="7" max="7" width="7.7109375" style="87" customWidth="1"/>
    <col min="8" max="8" width="5.8515625" style="87" customWidth="1"/>
    <col min="9" max="9" width="1.7109375" style="249" customWidth="1"/>
    <col min="10" max="10" width="10.7109375" style="87" customWidth="1"/>
    <col min="11" max="11" width="1.7109375" style="249" customWidth="1"/>
    <col min="12" max="12" width="10.7109375" style="87" customWidth="1"/>
    <col min="13" max="13" width="1.7109375" style="250" customWidth="1"/>
    <col min="14" max="14" width="10.7109375" style="87" customWidth="1"/>
    <col min="15" max="15" width="1.7109375" style="249" customWidth="1"/>
    <col min="16" max="16" width="10.7109375" style="87" customWidth="1"/>
    <col min="17" max="17" width="1.7109375" style="250" customWidth="1"/>
    <col min="18" max="18" width="0" style="87" hidden="1" customWidth="1"/>
    <col min="19" max="19" width="8.7109375" style="87" customWidth="1"/>
    <col min="20" max="20" width="9.140625" style="87" hidden="1" customWidth="1"/>
    <col min="21" max="16384" width="9.140625" style="87" customWidth="1"/>
  </cols>
  <sheetData>
    <row r="1" spans="1:17" s="100" customFormat="1" ht="21.75" customHeight="1">
      <c r="A1" s="349" t="str">
        <f>'[4]Подготовка'!$A$6</f>
        <v>M.I.B.S. TENNIS WORLD</v>
      </c>
      <c r="B1" s="349"/>
      <c r="C1" s="350"/>
      <c r="D1" s="350"/>
      <c r="E1" s="350"/>
      <c r="F1" s="350"/>
      <c r="G1" s="350"/>
      <c r="H1" s="350"/>
      <c r="I1" s="351"/>
      <c r="J1" s="352"/>
      <c r="K1" s="352"/>
      <c r="L1" s="353"/>
      <c r="M1" s="351"/>
      <c r="N1" s="351" t="s">
        <v>163</v>
      </c>
      <c r="O1" s="351"/>
      <c r="P1" s="350"/>
      <c r="Q1" s="351"/>
    </row>
    <row r="2" spans="1:17" s="358" customFormat="1" ht="12.75">
      <c r="A2" s="354">
        <f>'[4]Подготовка'!$A$8</f>
        <v>0</v>
      </c>
      <c r="B2" s="354"/>
      <c r="C2" s="354"/>
      <c r="D2" s="354"/>
      <c r="E2" s="354"/>
      <c r="F2" s="355"/>
      <c r="G2" s="356"/>
      <c r="H2" s="356"/>
      <c r="I2" s="357"/>
      <c r="J2" s="352"/>
      <c r="K2" s="352"/>
      <c r="L2" s="352"/>
      <c r="M2" s="357"/>
      <c r="N2" s="356"/>
      <c r="O2" s="357"/>
      <c r="P2" s="356"/>
      <c r="Q2" s="357"/>
    </row>
    <row r="3" spans="1:17" s="107" customFormat="1" ht="11.25" customHeight="1">
      <c r="A3" s="254" t="s">
        <v>94</v>
      </c>
      <c r="B3" s="254"/>
      <c r="C3" s="254"/>
      <c r="D3" s="254"/>
      <c r="E3" s="254"/>
      <c r="F3" s="254" t="s">
        <v>3</v>
      </c>
      <c r="G3" s="254"/>
      <c r="H3" s="254"/>
      <c r="I3" s="359"/>
      <c r="J3" s="254"/>
      <c r="K3" s="359"/>
      <c r="L3" s="254"/>
      <c r="M3" s="359"/>
      <c r="N3" s="254"/>
      <c r="O3" s="359"/>
      <c r="P3" s="254"/>
      <c r="Q3" s="106" t="s">
        <v>4</v>
      </c>
    </row>
    <row r="4" spans="1:17" s="114" customFormat="1" ht="11.25" customHeight="1" thickBot="1">
      <c r="A4" s="360" t="str">
        <f>'[4]Подготовка'!$A$10</f>
        <v>30 АПРЕЛЯ-5 МАЯ</v>
      </c>
      <c r="B4" s="360"/>
      <c r="C4" s="360"/>
      <c r="D4" s="361"/>
      <c r="E4" s="361"/>
      <c r="F4" s="361" t="str">
        <f>'[4]Подготовка'!$C$10</f>
        <v>КРИТ, ГРЕЦИЯ</v>
      </c>
      <c r="G4" s="362"/>
      <c r="H4" s="361"/>
      <c r="I4" s="363"/>
      <c r="J4" s="495"/>
      <c r="K4" s="363"/>
      <c r="L4" s="364">
        <f>'[4]Подготовка'!$A$12</f>
        <v>0</v>
      </c>
      <c r="M4" s="363"/>
      <c r="N4" s="361"/>
      <c r="O4" s="363"/>
      <c r="P4" s="361"/>
      <c r="Q4" s="365" t="str">
        <f>'[4]Подготовка'!$E$10</f>
        <v>Е. ЗУКИН</v>
      </c>
    </row>
    <row r="5" spans="1:17" s="107" customFormat="1" ht="9.75">
      <c r="A5" s="234"/>
      <c r="B5" s="366"/>
      <c r="C5" s="366" t="s">
        <v>96</v>
      </c>
      <c r="D5" s="366"/>
      <c r="E5" s="367" t="s">
        <v>97</v>
      </c>
      <c r="F5" s="367" t="s">
        <v>98</v>
      </c>
      <c r="G5" s="367"/>
      <c r="H5" s="367" t="s">
        <v>99</v>
      </c>
      <c r="I5" s="367"/>
      <c r="J5" s="366" t="s">
        <v>164</v>
      </c>
      <c r="K5" s="368"/>
      <c r="L5" s="366" t="s">
        <v>165</v>
      </c>
      <c r="M5" s="368"/>
      <c r="N5" s="366" t="s">
        <v>166</v>
      </c>
      <c r="O5" s="368"/>
      <c r="P5" s="366" t="s">
        <v>167</v>
      </c>
      <c r="Q5" s="369"/>
    </row>
    <row r="6" spans="1:17" s="107" customFormat="1" ht="3.75" customHeight="1" thickBot="1">
      <c r="A6" s="370"/>
      <c r="B6" s="371"/>
      <c r="C6" s="120"/>
      <c r="D6" s="371"/>
      <c r="E6" s="372"/>
      <c r="F6" s="372"/>
      <c r="G6" s="373"/>
      <c r="H6" s="372"/>
      <c r="I6" s="374"/>
      <c r="J6" s="371"/>
      <c r="K6" s="374"/>
      <c r="L6" s="371"/>
      <c r="M6" s="374"/>
      <c r="N6" s="371"/>
      <c r="O6" s="374"/>
      <c r="P6" s="371"/>
      <c r="Q6" s="375"/>
    </row>
    <row r="7" spans="1:20" s="134" customFormat="1" ht="10.5" customHeight="1">
      <c r="A7" s="376">
        <v>1</v>
      </c>
      <c r="B7" s="162">
        <f>IF($D7="","",VLOOKUP($D7,'[4]Подг один М'!$A$7:$P$38,15))</f>
      </c>
      <c r="C7" s="377">
        <v>1</v>
      </c>
      <c r="D7" s="378"/>
      <c r="E7" s="129" t="s">
        <v>59</v>
      </c>
      <c r="F7" s="129" t="s">
        <v>168</v>
      </c>
      <c r="G7" s="129"/>
      <c r="H7" s="129">
        <f>IF($D7="","",VLOOKUP($D7,'[4]Подг один М'!$A$7:$P$38,4))</f>
      </c>
      <c r="I7" s="379"/>
      <c r="J7" s="380"/>
      <c r="K7" s="380"/>
      <c r="L7" s="380"/>
      <c r="M7" s="380"/>
      <c r="N7" s="381"/>
      <c r="O7" s="382"/>
      <c r="P7" s="383"/>
      <c r="Q7" s="384"/>
      <c r="R7" s="385"/>
      <c r="T7" s="386" t="str">
        <f>'[4]Судьи'!P21</f>
        <v>Umpire</v>
      </c>
    </row>
    <row r="8" spans="1:20" s="134" customFormat="1" ht="9" customHeight="1">
      <c r="A8" s="387"/>
      <c r="B8" s="125"/>
      <c r="C8" s="388"/>
      <c r="D8" s="125"/>
      <c r="E8" s="389"/>
      <c r="F8" s="389"/>
      <c r="G8" s="390"/>
      <c r="H8" s="391" t="s">
        <v>169</v>
      </c>
      <c r="I8" s="392" t="s">
        <v>170</v>
      </c>
      <c r="J8" s="393" t="str">
        <f>UPPER(IF(OR(I8="a",I8="as"),E7,IF(OR(I8="b",I8="bs"),E9,)))</f>
        <v>МАРКОВ</v>
      </c>
      <c r="K8" s="393"/>
      <c r="L8" s="380"/>
      <c r="M8" s="380"/>
      <c r="N8" s="381"/>
      <c r="O8" s="382"/>
      <c r="P8" s="383"/>
      <c r="Q8" s="384"/>
      <c r="R8" s="385"/>
      <c r="T8" s="394" t="str">
        <f>'[4]Судьи'!P22</f>
        <v> </v>
      </c>
    </row>
    <row r="9" spans="1:20" s="134" customFormat="1" ht="9" customHeight="1">
      <c r="A9" s="387">
        <v>2</v>
      </c>
      <c r="B9" s="162">
        <f>IF($D9="","",VLOOKUP($D9,'[4]Подг один М'!$A$7:$P$38,15))</f>
      </c>
      <c r="C9" s="377">
        <f>IF($D9="","",VLOOKUP($D9,'[4]Подг один М'!$A$7:$P$38,16))</f>
      </c>
      <c r="D9" s="378"/>
      <c r="E9" s="145">
        <f>UPPER(IF($D9="","",VLOOKUP($D9,'[4]Подг один М'!$A$7:$P$38,2)))</f>
      </c>
      <c r="F9" s="145" t="s">
        <v>160</v>
      </c>
      <c r="G9" s="145"/>
      <c r="H9" s="145">
        <f>IF($D9="","",VLOOKUP($D9,'[4]Подг один М'!$A$7:$P$38,4))</f>
      </c>
      <c r="I9" s="395"/>
      <c r="J9" s="380"/>
      <c r="K9" s="396"/>
      <c r="L9" s="380"/>
      <c r="M9" s="380"/>
      <c r="N9" s="381"/>
      <c r="O9" s="382"/>
      <c r="P9" s="383"/>
      <c r="Q9" s="384"/>
      <c r="R9" s="385"/>
      <c r="T9" s="394" t="str">
        <f>'[4]Судьи'!P23</f>
        <v> </v>
      </c>
    </row>
    <row r="10" spans="1:20" s="134" customFormat="1" ht="9" customHeight="1">
      <c r="A10" s="387"/>
      <c r="B10" s="125"/>
      <c r="C10" s="388"/>
      <c r="D10" s="153"/>
      <c r="E10" s="389"/>
      <c r="F10" s="389"/>
      <c r="G10" s="390"/>
      <c r="H10" s="389"/>
      <c r="I10" s="397"/>
      <c r="J10" s="391" t="s">
        <v>169</v>
      </c>
      <c r="K10" s="398" t="s">
        <v>170</v>
      </c>
      <c r="L10" s="393" t="str">
        <f>UPPER(IF(OR(K10="a",K10="as"),J8,IF(OR(K10="b",K10="bs"),J12,)))</f>
        <v>МАРКОВ</v>
      </c>
      <c r="M10" s="399"/>
      <c r="N10" s="400"/>
      <c r="O10" s="400"/>
      <c r="P10" s="383"/>
      <c r="Q10" s="384"/>
      <c r="R10" s="385"/>
      <c r="T10" s="394" t="str">
        <f>'[4]Судьи'!P24</f>
        <v> </v>
      </c>
    </row>
    <row r="11" spans="1:20" s="134" customFormat="1" ht="9" customHeight="1">
      <c r="A11" s="387">
        <v>3</v>
      </c>
      <c r="B11" s="162">
        <f>IF($D11="","",VLOOKUP($D11,'[4]Подг один М'!$A$7:$P$38,15))</f>
      </c>
      <c r="C11" s="377">
        <f>IF($D11="","",VLOOKUP($D11,'[4]Подг один М'!$A$7:$P$38,16))</f>
      </c>
      <c r="D11" s="378"/>
      <c r="E11" s="145" t="s">
        <v>21</v>
      </c>
      <c r="F11" s="145" t="s">
        <v>171</v>
      </c>
      <c r="G11" s="145"/>
      <c r="H11" s="145">
        <f>IF($D11="","",VLOOKUP($D11,'[4]Подг один М'!$A$7:$P$38,4))</f>
      </c>
      <c r="I11" s="379"/>
      <c r="J11" s="380"/>
      <c r="K11" s="401"/>
      <c r="L11" s="380">
        <v>64</v>
      </c>
      <c r="M11" s="402"/>
      <c r="N11" s="400"/>
      <c r="O11" s="400"/>
      <c r="P11" s="383"/>
      <c r="Q11" s="384"/>
      <c r="R11" s="385"/>
      <c r="T11" s="394" t="str">
        <f>'[4]Судьи'!P25</f>
        <v> </v>
      </c>
    </row>
    <row r="12" spans="1:20" s="134" customFormat="1" ht="9" customHeight="1">
      <c r="A12" s="387"/>
      <c r="B12" s="125"/>
      <c r="C12" s="388"/>
      <c r="D12" s="153"/>
      <c r="E12" s="389"/>
      <c r="F12" s="389"/>
      <c r="G12" s="390"/>
      <c r="H12" s="391" t="s">
        <v>169</v>
      </c>
      <c r="I12" s="392" t="s">
        <v>178</v>
      </c>
      <c r="J12" s="393" t="str">
        <f>UPPER(IF(OR(I12="a",I12="as"),E11,IF(OR(I12="b",I12="bs"),E13,)))</f>
        <v>РУТЕЦКИЙ</v>
      </c>
      <c r="K12" s="403"/>
      <c r="L12" s="380"/>
      <c r="M12" s="402"/>
      <c r="N12" s="400"/>
      <c r="O12" s="400"/>
      <c r="P12" s="383"/>
      <c r="Q12" s="384"/>
      <c r="R12" s="385"/>
      <c r="T12" s="394" t="str">
        <f>'[4]Судьи'!P26</f>
        <v> </v>
      </c>
    </row>
    <row r="13" spans="1:20" s="134" customFormat="1" ht="9" customHeight="1">
      <c r="A13" s="387">
        <v>4</v>
      </c>
      <c r="B13" s="162">
        <f>IF($D13="","",VLOOKUP($D13,'[4]Подг один М'!$A$7:$P$38,15))</f>
      </c>
      <c r="C13" s="377">
        <f>IF($D13="","",VLOOKUP($D13,'[4]Подг один М'!$A$7:$P$38,16))</f>
      </c>
      <c r="D13" s="378"/>
      <c r="E13" s="145" t="s">
        <v>22</v>
      </c>
      <c r="F13" s="145" t="s">
        <v>171</v>
      </c>
      <c r="G13" s="145"/>
      <c r="H13" s="145">
        <f>IF($D13="","",VLOOKUP($D13,'[4]Подг один М'!$A$7:$P$38,4))</f>
      </c>
      <c r="I13" s="404"/>
      <c r="J13" s="380">
        <v>61</v>
      </c>
      <c r="K13" s="380"/>
      <c r="L13" s="380"/>
      <c r="M13" s="402"/>
      <c r="N13" s="400"/>
      <c r="O13" s="400"/>
      <c r="P13" s="383"/>
      <c r="Q13" s="384"/>
      <c r="R13" s="385"/>
      <c r="T13" s="394" t="str">
        <f>'[4]Судьи'!P27</f>
        <v> </v>
      </c>
    </row>
    <row r="14" spans="1:20" s="134" customFormat="1" ht="9" customHeight="1">
      <c r="A14" s="387"/>
      <c r="B14" s="125"/>
      <c r="C14" s="388"/>
      <c r="D14" s="153"/>
      <c r="E14" s="380"/>
      <c r="F14" s="380"/>
      <c r="G14" s="405"/>
      <c r="H14" s="406"/>
      <c r="I14" s="397"/>
      <c r="J14" s="380"/>
      <c r="K14" s="380"/>
      <c r="L14" s="391" t="s">
        <v>169</v>
      </c>
      <c r="M14" s="398" t="s">
        <v>170</v>
      </c>
      <c r="N14" s="393" t="str">
        <f>UPPER(IF(OR(M14="a",M14="as"),L10,IF(OR(M14="b",M14="bs"),L18,)))</f>
        <v>МАРКОВ</v>
      </c>
      <c r="O14" s="399"/>
      <c r="P14" s="383"/>
      <c r="Q14" s="384"/>
      <c r="R14" s="385"/>
      <c r="T14" s="394" t="str">
        <f>'[4]Судьи'!P28</f>
        <v> </v>
      </c>
    </row>
    <row r="15" spans="1:20" s="134" customFormat="1" ht="9" customHeight="1">
      <c r="A15" s="387">
        <v>5</v>
      </c>
      <c r="B15" s="162">
        <f>IF($D15="","",VLOOKUP($D15,'[4]Подг один М'!$A$7:$P$38,15))</f>
      </c>
      <c r="C15" s="377">
        <f>IF($D15="","",VLOOKUP($D15,'[4]Подг один М'!$A$7:$P$38,16))</f>
      </c>
      <c r="D15" s="378"/>
      <c r="E15" s="145" t="s">
        <v>12</v>
      </c>
      <c r="F15" s="145" t="s">
        <v>172</v>
      </c>
      <c r="G15" s="145"/>
      <c r="H15" s="145">
        <f>IF($D15="","",VLOOKUP($D15,'[4]Подг один М'!$A$7:$P$38,4))</f>
      </c>
      <c r="I15" s="407"/>
      <c r="J15" s="380"/>
      <c r="K15" s="380"/>
      <c r="L15" s="380"/>
      <c r="M15" s="402"/>
      <c r="N15" s="380">
        <v>60</v>
      </c>
      <c r="O15" s="408"/>
      <c r="P15" s="381"/>
      <c r="Q15" s="382"/>
      <c r="R15" s="385"/>
      <c r="T15" s="394" t="str">
        <f>'[4]Судьи'!P29</f>
        <v> </v>
      </c>
    </row>
    <row r="16" spans="1:20" s="134" customFormat="1" ht="9" customHeight="1" thickBot="1">
      <c r="A16" s="387"/>
      <c r="B16" s="125"/>
      <c r="C16" s="388"/>
      <c r="D16" s="153"/>
      <c r="E16" s="389"/>
      <c r="F16" s="389"/>
      <c r="G16" s="390"/>
      <c r="H16" s="391" t="s">
        <v>169</v>
      </c>
      <c r="I16" s="392" t="s">
        <v>190</v>
      </c>
      <c r="J16" s="393" t="str">
        <f>UPPER(IF(OR(I16="a",I16="as"),E15,IF(OR(I16="b",I16="bs"),E17,)))</f>
        <v>ХОХЛОВ</v>
      </c>
      <c r="K16" s="393"/>
      <c r="L16" s="380"/>
      <c r="M16" s="402"/>
      <c r="N16" s="381"/>
      <c r="O16" s="408"/>
      <c r="P16" s="381"/>
      <c r="Q16" s="382"/>
      <c r="R16" s="385"/>
      <c r="T16" s="409" t="str">
        <f>'[4]Судьи'!P30</f>
        <v>None</v>
      </c>
    </row>
    <row r="17" spans="1:18" s="134" customFormat="1" ht="9" customHeight="1">
      <c r="A17" s="387">
        <v>6</v>
      </c>
      <c r="B17" s="162">
        <f>IF($D17="","",VLOOKUP($D17,'[4]Подг один М'!$A$7:$P$38,15))</f>
      </c>
      <c r="C17" s="377">
        <f>IF($D17="","",VLOOKUP($D17,'[4]Подг один М'!$A$7:$P$38,16))</f>
      </c>
      <c r="D17" s="378"/>
      <c r="E17" s="145" t="s">
        <v>30</v>
      </c>
      <c r="F17" s="145" t="s">
        <v>173</v>
      </c>
      <c r="G17" s="145"/>
      <c r="H17" s="145">
        <f>IF($D17="","",VLOOKUP($D17,'[4]Подг один М'!$A$7:$P$38,4))</f>
      </c>
      <c r="I17" s="395"/>
      <c r="J17" s="496" t="s">
        <v>191</v>
      </c>
      <c r="K17" s="396"/>
      <c r="L17" s="380"/>
      <c r="M17" s="402"/>
      <c r="N17" s="381"/>
      <c r="O17" s="408"/>
      <c r="P17" s="381"/>
      <c r="Q17" s="382"/>
      <c r="R17" s="385"/>
    </row>
    <row r="18" spans="1:18" s="134" customFormat="1" ht="9" customHeight="1">
      <c r="A18" s="387"/>
      <c r="B18" s="125"/>
      <c r="C18" s="388"/>
      <c r="D18" s="153"/>
      <c r="E18" s="389"/>
      <c r="F18" s="389"/>
      <c r="G18" s="390"/>
      <c r="H18" s="380"/>
      <c r="I18" s="397"/>
      <c r="J18" s="391" t="s">
        <v>169</v>
      </c>
      <c r="K18" s="398" t="s">
        <v>174</v>
      </c>
      <c r="L18" s="393" t="str">
        <f>UPPER(IF(OR(K18="a",K18="as"),J16,IF(OR(K18="b",K18="bs"),J20,)))</f>
        <v>НИНОВСКИЙ</v>
      </c>
      <c r="M18" s="410"/>
      <c r="N18" s="381"/>
      <c r="O18" s="408"/>
      <c r="P18" s="381"/>
      <c r="Q18" s="382"/>
      <c r="R18" s="385"/>
    </row>
    <row r="19" spans="1:18" s="134" customFormat="1" ht="9" customHeight="1">
      <c r="A19" s="387">
        <v>7</v>
      </c>
      <c r="B19" s="162">
        <f>IF($D19="","",VLOOKUP($D19,'[4]Подг один М'!$A$7:$P$38,15))</f>
      </c>
      <c r="C19" s="377">
        <f>IF($D19="","",VLOOKUP($D19,'[4]Подг один М'!$A$7:$P$38,16))</f>
      </c>
      <c r="D19" s="378"/>
      <c r="E19" s="145">
        <f>UPPER(IF($D19="","",VLOOKUP($D19,'[4]Подг один М'!$A$7:$P$38,2)))</f>
      </c>
      <c r="F19" s="145" t="s">
        <v>160</v>
      </c>
      <c r="G19" s="145"/>
      <c r="H19" s="145">
        <f>IF($D19="","",VLOOKUP($D19,'[4]Подг один М'!$A$7:$P$38,4))</f>
      </c>
      <c r="I19" s="379"/>
      <c r="J19" s="380"/>
      <c r="K19" s="401"/>
      <c r="L19" s="496" t="s">
        <v>192</v>
      </c>
      <c r="M19" s="400"/>
      <c r="N19" s="381"/>
      <c r="O19" s="408"/>
      <c r="P19" s="381"/>
      <c r="Q19" s="382"/>
      <c r="R19" s="385"/>
    </row>
    <row r="20" spans="1:18" s="134" customFormat="1" ht="9" customHeight="1">
      <c r="A20" s="387"/>
      <c r="B20" s="125"/>
      <c r="C20" s="388"/>
      <c r="D20" s="125"/>
      <c r="E20" s="389"/>
      <c r="F20" s="389"/>
      <c r="G20" s="390"/>
      <c r="H20" s="391" t="s">
        <v>169</v>
      </c>
      <c r="I20" s="392" t="s">
        <v>174</v>
      </c>
      <c r="J20" s="393" t="str">
        <f>UPPER(IF(OR(I20="a",I20="as"),E19,IF(OR(I20="b",I20="bs"),E21,)))</f>
        <v>НИНОВСКИЙ</v>
      </c>
      <c r="K20" s="403"/>
      <c r="L20" s="380"/>
      <c r="M20" s="400"/>
      <c r="N20" s="381"/>
      <c r="O20" s="408"/>
      <c r="P20" s="381"/>
      <c r="Q20" s="382"/>
      <c r="R20" s="385"/>
    </row>
    <row r="21" spans="1:18" s="134" customFormat="1" ht="9" customHeight="1">
      <c r="A21" s="376">
        <v>8</v>
      </c>
      <c r="B21" s="162">
        <f>IF($D21="","",VLOOKUP($D21,'[4]Подг один М'!$A$7:$P$38,15))</f>
      </c>
      <c r="C21" s="377">
        <v>8</v>
      </c>
      <c r="D21" s="378"/>
      <c r="E21" s="129" t="s">
        <v>17</v>
      </c>
      <c r="F21" s="129" t="s">
        <v>175</v>
      </c>
      <c r="G21" s="129"/>
      <c r="H21" s="129">
        <f>IF($D21="","",VLOOKUP($D21,'[4]Подг один М'!$A$7:$P$38,4))</f>
      </c>
      <c r="I21" s="404"/>
      <c r="J21" s="380"/>
      <c r="K21" s="380"/>
      <c r="L21" s="380"/>
      <c r="M21" s="400"/>
      <c r="N21" s="381"/>
      <c r="O21" s="408"/>
      <c r="P21" s="381"/>
      <c r="Q21" s="382"/>
      <c r="R21" s="385"/>
    </row>
    <row r="22" spans="1:18" s="134" customFormat="1" ht="9" customHeight="1">
      <c r="A22" s="387"/>
      <c r="B22" s="125"/>
      <c r="C22" s="388"/>
      <c r="D22" s="125"/>
      <c r="E22" s="406"/>
      <c r="F22" s="406"/>
      <c r="G22" s="411"/>
      <c r="H22" s="406"/>
      <c r="I22" s="397"/>
      <c r="J22" s="380"/>
      <c r="K22" s="380"/>
      <c r="L22" s="380"/>
      <c r="M22" s="400"/>
      <c r="N22" s="391" t="s">
        <v>169</v>
      </c>
      <c r="O22" s="398" t="s">
        <v>193</v>
      </c>
      <c r="P22" s="393" t="str">
        <f>UPPER(IF(OR(O22="a",O22="as"),N14,IF(OR(O22="b",O22="bs"),N30,)))</f>
        <v>МАРКОВ</v>
      </c>
      <c r="Q22" s="412"/>
      <c r="R22" s="385"/>
    </row>
    <row r="23" spans="1:18" s="134" customFormat="1" ht="9" customHeight="1">
      <c r="A23" s="376">
        <v>9</v>
      </c>
      <c r="B23" s="162">
        <f>IF($D23="","",VLOOKUP($D23,'[4]Подг один М'!$A$7:$P$38,15))</f>
      </c>
      <c r="C23" s="377">
        <v>4</v>
      </c>
      <c r="D23" s="378"/>
      <c r="E23" s="129" t="s">
        <v>74</v>
      </c>
      <c r="F23" s="129" t="s">
        <v>176</v>
      </c>
      <c r="G23" s="129"/>
      <c r="H23" s="129">
        <f>IF($D23="","",VLOOKUP($D23,'[4]Подг один М'!$A$7:$P$38,4))</f>
      </c>
      <c r="I23" s="379"/>
      <c r="J23" s="380"/>
      <c r="K23" s="380"/>
      <c r="L23" s="380"/>
      <c r="M23" s="400"/>
      <c r="N23" s="381"/>
      <c r="O23" s="408"/>
      <c r="P23" s="380">
        <v>85</v>
      </c>
      <c r="Q23" s="408"/>
      <c r="R23" s="385"/>
    </row>
    <row r="24" spans="1:18" s="134" customFormat="1" ht="9" customHeight="1">
      <c r="A24" s="387"/>
      <c r="B24" s="125"/>
      <c r="C24" s="388"/>
      <c r="D24" s="125"/>
      <c r="E24" s="389"/>
      <c r="F24" s="389"/>
      <c r="G24" s="390"/>
      <c r="H24" s="391" t="s">
        <v>169</v>
      </c>
      <c r="I24" s="392" t="s">
        <v>170</v>
      </c>
      <c r="J24" s="393" t="str">
        <f>UPPER(IF(OR(I24="a",I24="as"),E23,IF(OR(I24="b",I24="bs"),E25,)))</f>
        <v>САМОХВАЛОВ</v>
      </c>
      <c r="K24" s="393"/>
      <c r="L24" s="380"/>
      <c r="M24" s="400"/>
      <c r="N24" s="381"/>
      <c r="O24" s="408"/>
      <c r="P24" s="381"/>
      <c r="Q24" s="408"/>
      <c r="R24" s="385"/>
    </row>
    <row r="25" spans="1:18" s="134" customFormat="1" ht="9" customHeight="1">
      <c r="A25" s="387">
        <v>10</v>
      </c>
      <c r="B25" s="162">
        <f>IF($D25="","",VLOOKUP($D25,'[4]Подг один М'!$A$7:$P$38,15))</f>
      </c>
      <c r="C25" s="377">
        <f>IF($D25="","",VLOOKUP($D25,'[4]Подг один М'!$A$7:$P$38,16))</f>
      </c>
      <c r="D25" s="378"/>
      <c r="E25" s="145">
        <f>UPPER(IF($D25="","",VLOOKUP($D25,'[4]Подг один М'!$A$7:$P$38,2)))</f>
      </c>
      <c r="F25" s="145" t="s">
        <v>160</v>
      </c>
      <c r="G25" s="145"/>
      <c r="H25" s="145">
        <f>IF($D25="","",VLOOKUP($D25,'[4]Подг один М'!$A$7:$P$38,4))</f>
      </c>
      <c r="I25" s="395"/>
      <c r="J25" s="380"/>
      <c r="K25" s="396"/>
      <c r="L25" s="380"/>
      <c r="M25" s="400"/>
      <c r="N25" s="381"/>
      <c r="O25" s="408"/>
      <c r="P25" s="381"/>
      <c r="Q25" s="408"/>
      <c r="R25" s="385"/>
    </row>
    <row r="26" spans="1:18" s="134" customFormat="1" ht="9" customHeight="1">
      <c r="A26" s="387"/>
      <c r="B26" s="125"/>
      <c r="C26" s="388"/>
      <c r="D26" s="153"/>
      <c r="E26" s="389"/>
      <c r="F26" s="389"/>
      <c r="G26" s="390"/>
      <c r="H26" s="389"/>
      <c r="I26" s="397"/>
      <c r="J26" s="391" t="s">
        <v>169</v>
      </c>
      <c r="K26" s="398" t="s">
        <v>170</v>
      </c>
      <c r="L26" s="393" t="str">
        <f>UPPER(IF(OR(K26="a",K26="as"),J24,IF(OR(K26="b",K26="bs"),J28,)))</f>
        <v>САМОХВАЛОВ</v>
      </c>
      <c r="M26" s="399"/>
      <c r="N26" s="381"/>
      <c r="O26" s="408"/>
      <c r="P26" s="381"/>
      <c r="Q26" s="408"/>
      <c r="R26" s="385"/>
    </row>
    <row r="27" spans="1:18" s="134" customFormat="1" ht="9" customHeight="1">
      <c r="A27" s="387">
        <v>11</v>
      </c>
      <c r="B27" s="162">
        <f>IF($D27="","",VLOOKUP($D27,'[4]Подг один М'!$A$7:$P$38,15))</f>
      </c>
      <c r="C27" s="377">
        <f>IF($D27="","",VLOOKUP($D27,'[4]Подг один М'!$A$7:$P$38,16))</f>
      </c>
      <c r="D27" s="378"/>
      <c r="E27" s="145" t="s">
        <v>13</v>
      </c>
      <c r="F27" s="145" t="s">
        <v>177</v>
      </c>
      <c r="G27" s="145"/>
      <c r="H27" s="145">
        <f>IF($D27="","",VLOOKUP($D27,'[4]Подг один М'!$A$7:$P$38,4))</f>
      </c>
      <c r="I27" s="379"/>
      <c r="J27" s="380"/>
      <c r="K27" s="401"/>
      <c r="L27" s="380">
        <v>61</v>
      </c>
      <c r="M27" s="402"/>
      <c r="N27" s="381"/>
      <c r="O27" s="408"/>
      <c r="P27" s="381"/>
      <c r="Q27" s="408"/>
      <c r="R27" s="385"/>
    </row>
    <row r="28" spans="1:18" s="134" customFormat="1" ht="9" customHeight="1">
      <c r="A28" s="413"/>
      <c r="B28" s="125"/>
      <c r="C28" s="388"/>
      <c r="D28" s="153"/>
      <c r="E28" s="389"/>
      <c r="F28" s="389"/>
      <c r="G28" s="390"/>
      <c r="H28" s="391" t="s">
        <v>169</v>
      </c>
      <c r="I28" s="392" t="s">
        <v>178</v>
      </c>
      <c r="J28" s="393" t="str">
        <f>UPPER(IF(OR(I28="a",I28="as"),E27,IF(OR(I28="b",I28="bs"),E29,)))</f>
        <v>ТАРАНЕНКО</v>
      </c>
      <c r="K28" s="403"/>
      <c r="L28" s="380"/>
      <c r="M28" s="402"/>
      <c r="N28" s="381"/>
      <c r="O28" s="408"/>
      <c r="P28" s="381"/>
      <c r="Q28" s="408"/>
      <c r="R28" s="385"/>
    </row>
    <row r="29" spans="1:18" s="134" customFormat="1" ht="9" customHeight="1">
      <c r="A29" s="387">
        <v>12</v>
      </c>
      <c r="B29" s="162">
        <f>IF($D29="","",VLOOKUP($D29,'[4]Подг один М'!$A$7:$P$38,15))</f>
      </c>
      <c r="C29" s="377">
        <f>IF($D29="","",VLOOKUP($D29,'[4]Подг один М'!$A$7:$P$38,16))</f>
      </c>
      <c r="D29" s="378"/>
      <c r="E29" s="145">
        <f>UPPER(IF($D29="","",VLOOKUP($D29,'[4]Подг один М'!$A$7:$P$38,2)))</f>
      </c>
      <c r="F29" s="145" t="s">
        <v>160</v>
      </c>
      <c r="G29" s="145"/>
      <c r="H29" s="145">
        <f>IF($D29="","",VLOOKUP($D29,'[4]Подг один М'!$A$7:$P$38,4))</f>
      </c>
      <c r="I29" s="404"/>
      <c r="J29" s="380"/>
      <c r="K29" s="380"/>
      <c r="L29" s="380"/>
      <c r="M29" s="402"/>
      <c r="N29" s="381"/>
      <c r="O29" s="408"/>
      <c r="P29" s="381"/>
      <c r="Q29" s="408"/>
      <c r="R29" s="385"/>
    </row>
    <row r="30" spans="1:18" s="134" customFormat="1" ht="9" customHeight="1">
      <c r="A30" s="387"/>
      <c r="B30" s="125"/>
      <c r="C30" s="388"/>
      <c r="D30" s="153"/>
      <c r="E30" s="380"/>
      <c r="F30" s="380"/>
      <c r="G30" s="405"/>
      <c r="H30" s="406"/>
      <c r="I30" s="397"/>
      <c r="J30" s="380"/>
      <c r="K30" s="380"/>
      <c r="L30" s="391" t="s">
        <v>169</v>
      </c>
      <c r="M30" s="398" t="s">
        <v>170</v>
      </c>
      <c r="N30" s="393" t="str">
        <f>UPPER(IF(OR(M30="a",M30="as"),L26,IF(OR(M30="b",M30="bs"),L34,)))</f>
        <v>САМОХВАЛОВ</v>
      </c>
      <c r="O30" s="414"/>
      <c r="P30" s="381"/>
      <c r="Q30" s="408"/>
      <c r="R30" s="385"/>
    </row>
    <row r="31" spans="1:18" s="134" customFormat="1" ht="9" customHeight="1">
      <c r="A31" s="387">
        <v>13</v>
      </c>
      <c r="B31" s="162">
        <f>IF($D31="","",VLOOKUP($D31,'[4]Подг один М'!$A$7:$P$38,15))</f>
      </c>
      <c r="C31" s="377">
        <f>IF($D31="","",VLOOKUP($D31,'[4]Подг один М'!$A$7:$P$38,16))</f>
      </c>
      <c r="D31" s="378"/>
      <c r="E31" s="145" t="s">
        <v>20</v>
      </c>
      <c r="F31" s="145" t="s">
        <v>179</v>
      </c>
      <c r="G31" s="145"/>
      <c r="H31" s="145">
        <f>IF($D31="","",VLOOKUP($D31,'[4]Подг один М'!$A$7:$P$38,4))</f>
      </c>
      <c r="I31" s="407"/>
      <c r="J31" s="380"/>
      <c r="K31" s="380"/>
      <c r="L31" s="380"/>
      <c r="M31" s="402"/>
      <c r="N31" s="380">
        <v>61</v>
      </c>
      <c r="O31" s="382"/>
      <c r="P31" s="381"/>
      <c r="Q31" s="408"/>
      <c r="R31" s="385"/>
    </row>
    <row r="32" spans="1:18" s="134" customFormat="1" ht="9" customHeight="1">
      <c r="A32" s="387"/>
      <c r="B32" s="125"/>
      <c r="C32" s="388"/>
      <c r="D32" s="153"/>
      <c r="E32" s="389"/>
      <c r="F32" s="389"/>
      <c r="G32" s="390"/>
      <c r="H32" s="391" t="s">
        <v>169</v>
      </c>
      <c r="I32" s="392" t="s">
        <v>190</v>
      </c>
      <c r="J32" s="393" t="str">
        <f>UPPER(IF(OR(I32="a",I32="as"),E31,IF(OR(I32="b",I32="bs"),E33,)))</f>
        <v>ПИЛИПЕНКО</v>
      </c>
      <c r="K32" s="393"/>
      <c r="L32" s="380"/>
      <c r="M32" s="402"/>
      <c r="N32" s="381"/>
      <c r="O32" s="382"/>
      <c r="P32" s="381"/>
      <c r="Q32" s="408"/>
      <c r="R32" s="385"/>
    </row>
    <row r="33" spans="1:18" s="134" customFormat="1" ht="9" customHeight="1">
      <c r="A33" s="387">
        <v>14</v>
      </c>
      <c r="B33" s="162">
        <f>IF($D33="","",VLOOKUP($D33,'[4]Подг один М'!$A$7:$P$38,15))</f>
      </c>
      <c r="C33" s="377">
        <f>IF($D33="","",VLOOKUP($D33,'[4]Подг один М'!$A$7:$P$38,16))</f>
      </c>
      <c r="D33" s="378"/>
      <c r="E33" s="145" t="s">
        <v>82</v>
      </c>
      <c r="F33" s="145" t="s">
        <v>180</v>
      </c>
      <c r="G33" s="145"/>
      <c r="H33" s="145">
        <f>IF($D33="","",VLOOKUP($D33,'[4]Подг один М'!$A$7:$P$38,4))</f>
      </c>
      <c r="I33" s="395"/>
      <c r="J33" s="496" t="s">
        <v>194</v>
      </c>
      <c r="K33" s="396"/>
      <c r="L33" s="380"/>
      <c r="M33" s="402"/>
      <c r="N33" s="381"/>
      <c r="O33" s="382"/>
      <c r="P33" s="381"/>
      <c r="Q33" s="408"/>
      <c r="R33" s="385"/>
    </row>
    <row r="34" spans="1:18" s="134" customFormat="1" ht="9" customHeight="1">
      <c r="A34" s="387"/>
      <c r="B34" s="125"/>
      <c r="C34" s="388"/>
      <c r="D34" s="153"/>
      <c r="E34" s="389"/>
      <c r="F34" s="389"/>
      <c r="G34" s="390"/>
      <c r="H34" s="380"/>
      <c r="I34" s="397"/>
      <c r="J34" s="391" t="s">
        <v>169</v>
      </c>
      <c r="K34" s="398" t="s">
        <v>178</v>
      </c>
      <c r="L34" s="393" t="str">
        <f>UPPER(IF(OR(K34="a",K34="as"),J32,IF(OR(K34="b",K34="bs"),J36,)))</f>
        <v>ПИЛИПЕНКО</v>
      </c>
      <c r="M34" s="410"/>
      <c r="N34" s="381"/>
      <c r="O34" s="382"/>
      <c r="P34" s="381"/>
      <c r="Q34" s="408"/>
      <c r="R34" s="385"/>
    </row>
    <row r="35" spans="1:18" s="134" customFormat="1" ht="9" customHeight="1">
      <c r="A35" s="387">
        <v>15</v>
      </c>
      <c r="B35" s="162">
        <f>IF($D35="","",VLOOKUP($D35,'[4]Подг один М'!$A$7:$P$38,15))</f>
      </c>
      <c r="C35" s="377">
        <f>IF($D35="","",VLOOKUP($D35,'[4]Подг один М'!$A$7:$P$38,16))</f>
      </c>
      <c r="D35" s="378"/>
      <c r="E35" s="145">
        <f>UPPER(IF($D35="","",VLOOKUP($D35,'[4]Подг один М'!$A$7:$P$38,2)))</f>
      </c>
      <c r="F35" s="145" t="s">
        <v>160</v>
      </c>
      <c r="G35" s="145"/>
      <c r="H35" s="145">
        <f>IF($D35="","",VLOOKUP($D35,'[4]Подг один М'!$A$7:$P$38,4))</f>
      </c>
      <c r="I35" s="379"/>
      <c r="J35" s="380"/>
      <c r="K35" s="401"/>
      <c r="L35" s="380">
        <v>62</v>
      </c>
      <c r="M35" s="400"/>
      <c r="N35" s="381"/>
      <c r="O35" s="382"/>
      <c r="P35" s="381"/>
      <c r="Q35" s="408"/>
      <c r="R35" s="385"/>
    </row>
    <row r="36" spans="1:18" s="134" customFormat="1" ht="9" customHeight="1">
      <c r="A36" s="387"/>
      <c r="B36" s="125"/>
      <c r="C36" s="388"/>
      <c r="D36" s="125"/>
      <c r="E36" s="389"/>
      <c r="F36" s="389"/>
      <c r="G36" s="390"/>
      <c r="H36" s="391" t="s">
        <v>169</v>
      </c>
      <c r="I36" s="392" t="s">
        <v>174</v>
      </c>
      <c r="J36" s="393" t="str">
        <f>UPPER(IF(OR(I36="a",I36="as"),E35,IF(OR(I36="b",I36="bs"),E37,)))</f>
        <v>МАКАРОВ</v>
      </c>
      <c r="K36" s="403"/>
      <c r="L36" s="380"/>
      <c r="M36" s="400"/>
      <c r="N36" s="381"/>
      <c r="O36" s="382"/>
      <c r="P36" s="381"/>
      <c r="Q36" s="408"/>
      <c r="R36" s="385"/>
    </row>
    <row r="37" spans="1:18" s="134" customFormat="1" ht="9" customHeight="1">
      <c r="A37" s="376">
        <v>16</v>
      </c>
      <c r="B37" s="162">
        <f>IF($D37="","",VLOOKUP($D37,'[4]Подг один М'!$A$7:$P$38,15))</f>
      </c>
      <c r="C37" s="377">
        <v>6</v>
      </c>
      <c r="D37" s="378"/>
      <c r="E37" s="129" t="s">
        <v>77</v>
      </c>
      <c r="F37" s="129" t="s">
        <v>181</v>
      </c>
      <c r="G37" s="129"/>
      <c r="H37" s="129">
        <f>IF($D37="","",VLOOKUP($D37,'[4]Подг один М'!$A$7:$P$38,4))</f>
      </c>
      <c r="I37" s="404"/>
      <c r="J37" s="380"/>
      <c r="K37" s="380"/>
      <c r="L37" s="380"/>
      <c r="M37" s="400"/>
      <c r="N37" s="382"/>
      <c r="O37" s="382"/>
      <c r="P37" s="381"/>
      <c r="Q37" s="408"/>
      <c r="R37" s="385"/>
    </row>
    <row r="38" spans="1:18" s="134" customFormat="1" ht="9" customHeight="1">
      <c r="A38" s="387"/>
      <c r="B38" s="125"/>
      <c r="C38" s="388"/>
      <c r="D38" s="125"/>
      <c r="E38" s="389"/>
      <c r="F38" s="389"/>
      <c r="G38" s="390"/>
      <c r="H38" s="389"/>
      <c r="I38" s="397"/>
      <c r="J38" s="380"/>
      <c r="K38" s="380"/>
      <c r="L38" s="380"/>
      <c r="M38" s="400"/>
      <c r="N38" s="415" t="s">
        <v>182</v>
      </c>
      <c r="O38" s="416"/>
      <c r="P38" s="393" t="str">
        <f>UPPER(IF(OR(O39="a",O39="as"),P22,IF(OR(O39="b",O39="bs"),P54,)))</f>
        <v>МАРКОВ</v>
      </c>
      <c r="Q38" s="417"/>
      <c r="R38" s="385"/>
    </row>
    <row r="39" spans="1:18" s="134" customFormat="1" ht="9" customHeight="1">
      <c r="A39" s="376">
        <v>17</v>
      </c>
      <c r="B39" s="162">
        <f>IF($D39="","",VLOOKUP($D39,'[4]Подг один М'!$A$7:$P$38,15))</f>
      </c>
      <c r="C39" s="377">
        <v>7</v>
      </c>
      <c r="D39" s="378"/>
      <c r="E39" s="129" t="s">
        <v>18</v>
      </c>
      <c r="F39" s="129" t="s">
        <v>183</v>
      </c>
      <c r="G39" s="129"/>
      <c r="H39" s="129">
        <f>IF($D39="","",VLOOKUP($D39,'[4]Подг один М'!$A$7:$P$38,4))</f>
      </c>
      <c r="I39" s="379"/>
      <c r="J39" s="380"/>
      <c r="K39" s="380"/>
      <c r="L39" s="380"/>
      <c r="M39" s="400"/>
      <c r="N39" s="391" t="s">
        <v>169</v>
      </c>
      <c r="O39" s="418" t="s">
        <v>193</v>
      </c>
      <c r="P39" s="380">
        <v>61</v>
      </c>
      <c r="Q39" s="408"/>
      <c r="R39" s="385"/>
    </row>
    <row r="40" spans="1:18" s="134" customFormat="1" ht="9" customHeight="1">
      <c r="A40" s="387"/>
      <c r="B40" s="125"/>
      <c r="C40" s="388"/>
      <c r="D40" s="125"/>
      <c r="E40" s="389"/>
      <c r="F40" s="389"/>
      <c r="G40" s="390"/>
      <c r="H40" s="391" t="s">
        <v>169</v>
      </c>
      <c r="I40" s="392" t="s">
        <v>170</v>
      </c>
      <c r="J40" s="393" t="str">
        <f>UPPER(IF(OR(I40="a",I40="as"),E39,IF(OR(I40="b",I40="bs"),E41,)))</f>
        <v>ФРАСИНЮК</v>
      </c>
      <c r="K40" s="393"/>
      <c r="L40" s="380"/>
      <c r="M40" s="400"/>
      <c r="N40" s="381"/>
      <c r="O40" s="382"/>
      <c r="P40" s="381"/>
      <c r="Q40" s="408"/>
      <c r="R40" s="385"/>
    </row>
    <row r="41" spans="1:18" s="134" customFormat="1" ht="9" customHeight="1">
      <c r="A41" s="387">
        <v>18</v>
      </c>
      <c r="B41" s="162">
        <f>IF($D41="","",VLOOKUP($D41,'[4]Подг один М'!$A$7:$P$38,15))</f>
      </c>
      <c r="C41" s="377">
        <f>IF($D41="","",VLOOKUP($D41,'[4]Подг один М'!$A$7:$P$38,16))</f>
      </c>
      <c r="D41" s="378"/>
      <c r="E41" s="145">
        <f>UPPER(IF($D41="","",VLOOKUP($D41,'[4]Подг один М'!$A$7:$P$38,2)))</f>
      </c>
      <c r="F41" s="145" t="s">
        <v>160</v>
      </c>
      <c r="G41" s="145"/>
      <c r="H41" s="145">
        <f>IF($D41="","",VLOOKUP($D41,'[4]Подг один М'!$A$7:$P$38,4))</f>
      </c>
      <c r="I41" s="395"/>
      <c r="J41" s="380"/>
      <c r="K41" s="396"/>
      <c r="L41" s="380"/>
      <c r="M41" s="400"/>
      <c r="N41" s="381"/>
      <c r="O41" s="382"/>
      <c r="P41" s="381"/>
      <c r="Q41" s="408"/>
      <c r="R41" s="385"/>
    </row>
    <row r="42" spans="1:18" s="134" customFormat="1" ht="9" customHeight="1">
      <c r="A42" s="387"/>
      <c r="B42" s="125"/>
      <c r="C42" s="388"/>
      <c r="D42" s="153"/>
      <c r="E42" s="389"/>
      <c r="F42" s="389"/>
      <c r="G42" s="390"/>
      <c r="H42" s="389"/>
      <c r="I42" s="397"/>
      <c r="J42" s="391" t="s">
        <v>169</v>
      </c>
      <c r="K42" s="398" t="s">
        <v>190</v>
      </c>
      <c r="L42" s="393" t="str">
        <f>UPPER(IF(OR(K42="a",K42="as"),J40,IF(OR(K42="b",K42="bs"),J44,)))</f>
        <v>РЯБОКОНЬ</v>
      </c>
      <c r="M42" s="399"/>
      <c r="N42" s="381"/>
      <c r="O42" s="382"/>
      <c r="P42" s="381"/>
      <c r="Q42" s="408"/>
      <c r="R42" s="385"/>
    </row>
    <row r="43" spans="1:18" s="134" customFormat="1" ht="9" customHeight="1">
      <c r="A43" s="387">
        <v>19</v>
      </c>
      <c r="B43" s="162">
        <f>IF($D43="","",VLOOKUP($D43,'[4]Подг один М'!$A$7:$P$38,15))</f>
      </c>
      <c r="C43" s="377">
        <f>IF($D43="","",VLOOKUP($D43,'[4]Подг один М'!$A$7:$P$38,16))</f>
      </c>
      <c r="D43" s="378"/>
      <c r="E43" s="145" t="s">
        <v>80</v>
      </c>
      <c r="F43" s="145" t="s">
        <v>184</v>
      </c>
      <c r="G43" s="145"/>
      <c r="H43" s="145">
        <f>IF($D43="","",VLOOKUP($D43,'[4]Подг один М'!$A$7:$P$38,4))</f>
      </c>
      <c r="I43" s="379"/>
      <c r="J43" s="380"/>
      <c r="K43" s="401"/>
      <c r="L43" s="380">
        <v>64</v>
      </c>
      <c r="M43" s="402"/>
      <c r="N43" s="381"/>
      <c r="O43" s="382"/>
      <c r="P43" s="381"/>
      <c r="Q43" s="408"/>
      <c r="R43" s="385"/>
    </row>
    <row r="44" spans="1:18" s="134" customFormat="1" ht="9" customHeight="1">
      <c r="A44" s="387"/>
      <c r="B44" s="125"/>
      <c r="C44" s="388"/>
      <c r="D44" s="153"/>
      <c r="E44" s="389"/>
      <c r="F44" s="389"/>
      <c r="G44" s="390"/>
      <c r="H44" s="391" t="s">
        <v>169</v>
      </c>
      <c r="I44" s="392" t="s">
        <v>190</v>
      </c>
      <c r="J44" s="393" t="str">
        <f>UPPER(IF(OR(I44="a",I44="as"),E43,IF(OR(I44="b",I44="bs"),E45,)))</f>
        <v>РЯБОКОНЬ</v>
      </c>
      <c r="K44" s="403"/>
      <c r="L44" s="380"/>
      <c r="M44" s="402"/>
      <c r="N44" s="381"/>
      <c r="O44" s="382"/>
      <c r="P44" s="381"/>
      <c r="Q44" s="408"/>
      <c r="R44" s="385"/>
    </row>
    <row r="45" spans="1:18" s="134" customFormat="1" ht="9" customHeight="1">
      <c r="A45" s="387">
        <v>20</v>
      </c>
      <c r="B45" s="162">
        <f>IF($D45="","",VLOOKUP($D45,'[4]Подг один М'!$A$7:$P$38,15))</f>
      </c>
      <c r="C45" s="377">
        <f>IF($D45="","",VLOOKUP($D45,'[4]Подг один М'!$A$7:$P$38,16))</f>
      </c>
      <c r="D45" s="378"/>
      <c r="E45" s="145" t="s">
        <v>62</v>
      </c>
      <c r="F45" s="145" t="s">
        <v>173</v>
      </c>
      <c r="G45" s="145"/>
      <c r="H45" s="145">
        <f>IF($D45="","",VLOOKUP($D45,'[4]Подг один М'!$A$7:$P$38,4))</f>
      </c>
      <c r="I45" s="404"/>
      <c r="J45" s="380">
        <v>60</v>
      </c>
      <c r="K45" s="380"/>
      <c r="L45" s="380"/>
      <c r="M45" s="402"/>
      <c r="N45" s="381"/>
      <c r="O45" s="382"/>
      <c r="P45" s="381"/>
      <c r="Q45" s="408"/>
      <c r="R45" s="385"/>
    </row>
    <row r="46" spans="1:18" s="134" customFormat="1" ht="9" customHeight="1">
      <c r="A46" s="387"/>
      <c r="B46" s="125"/>
      <c r="C46" s="388"/>
      <c r="D46" s="153"/>
      <c r="E46" s="380"/>
      <c r="F46" s="380"/>
      <c r="G46" s="405"/>
      <c r="H46" s="406"/>
      <c r="I46" s="397"/>
      <c r="J46" s="380"/>
      <c r="K46" s="380"/>
      <c r="L46" s="391" t="s">
        <v>169</v>
      </c>
      <c r="M46" s="398" t="s">
        <v>195</v>
      </c>
      <c r="N46" s="393" t="str">
        <f>UPPER(IF(OR(M46="a",M46="as"),L42,IF(OR(M46="b",M46="bs"),L50,)))</f>
        <v>РЯБОКОНЬ</v>
      </c>
      <c r="O46" s="412"/>
      <c r="P46" s="381"/>
      <c r="Q46" s="408"/>
      <c r="R46" s="385"/>
    </row>
    <row r="47" spans="1:18" s="134" customFormat="1" ht="9" customHeight="1">
      <c r="A47" s="387">
        <v>21</v>
      </c>
      <c r="B47" s="162">
        <f>IF($D47="","",VLOOKUP($D47,'[4]Подг один М'!$A$7:$P$38,15))</f>
      </c>
      <c r="C47" s="377">
        <f>IF($D47="","",VLOOKUP($D47,'[4]Подг один М'!$A$7:$P$38,16))</f>
      </c>
      <c r="D47" s="378"/>
      <c r="E47" s="145" t="s">
        <v>19</v>
      </c>
      <c r="F47" s="145" t="s">
        <v>181</v>
      </c>
      <c r="G47" s="145"/>
      <c r="H47" s="145">
        <f>IF($D47="","",VLOOKUP($D47,'[4]Подг один М'!$A$7:$P$38,4))</f>
      </c>
      <c r="I47" s="407"/>
      <c r="J47" s="380"/>
      <c r="K47" s="380"/>
      <c r="L47" s="380"/>
      <c r="M47" s="402"/>
      <c r="N47" s="496" t="s">
        <v>196</v>
      </c>
      <c r="O47" s="408"/>
      <c r="P47" s="381"/>
      <c r="Q47" s="408"/>
      <c r="R47" s="385"/>
    </row>
    <row r="48" spans="1:18" s="134" customFormat="1" ht="9" customHeight="1">
      <c r="A48" s="387"/>
      <c r="B48" s="125"/>
      <c r="C48" s="388"/>
      <c r="D48" s="153"/>
      <c r="E48" s="389"/>
      <c r="F48" s="389"/>
      <c r="G48" s="390"/>
      <c r="H48" s="391" t="s">
        <v>169</v>
      </c>
      <c r="I48" s="392" t="s">
        <v>190</v>
      </c>
      <c r="J48" s="393" t="str">
        <f>UPPER(IF(OR(I48="a",I48="as"),E47,IF(OR(I48="b",I48="bs"),E49,)))</f>
        <v>МАРМУЗОВ</v>
      </c>
      <c r="K48" s="393"/>
      <c r="L48" s="380"/>
      <c r="M48" s="402"/>
      <c r="N48" s="381"/>
      <c r="O48" s="408"/>
      <c r="P48" s="381"/>
      <c r="Q48" s="408"/>
      <c r="R48" s="385"/>
    </row>
    <row r="49" spans="1:18" s="134" customFormat="1" ht="9" customHeight="1">
      <c r="A49" s="387">
        <v>22</v>
      </c>
      <c r="B49" s="162">
        <f>IF($D49="","",VLOOKUP($D49,'[4]Подг один М'!$A$7:$P$38,15))</f>
      </c>
      <c r="C49" s="377">
        <f>IF($D49="","",VLOOKUP($D49,'[4]Подг один М'!$A$7:$P$38,16))</f>
      </c>
      <c r="D49" s="378"/>
      <c r="E49" s="145" t="s">
        <v>147</v>
      </c>
      <c r="F49" s="145" t="s">
        <v>185</v>
      </c>
      <c r="G49" s="145"/>
      <c r="H49" s="145">
        <f>IF($D49="","",VLOOKUP($D49,'[4]Подг один М'!$A$7:$P$38,4))</f>
      </c>
      <c r="I49" s="395"/>
      <c r="J49" s="496" t="s">
        <v>192</v>
      </c>
      <c r="K49" s="396"/>
      <c r="L49" s="380"/>
      <c r="M49" s="402"/>
      <c r="N49" s="381"/>
      <c r="O49" s="408"/>
      <c r="P49" s="381"/>
      <c r="Q49" s="408"/>
      <c r="R49" s="385"/>
    </row>
    <row r="50" spans="1:18" s="134" customFormat="1" ht="9" customHeight="1">
      <c r="A50" s="387"/>
      <c r="B50" s="125"/>
      <c r="C50" s="388"/>
      <c r="D50" s="153"/>
      <c r="E50" s="389"/>
      <c r="F50" s="389"/>
      <c r="G50" s="390"/>
      <c r="H50" s="380"/>
      <c r="I50" s="397"/>
      <c r="J50" s="391" t="s">
        <v>169</v>
      </c>
      <c r="K50" s="398" t="s">
        <v>174</v>
      </c>
      <c r="L50" s="393" t="str">
        <f>UPPER(IF(OR(K50="a",K50="as"),J48,IF(OR(K50="b",K50="bs"),J52,)))</f>
        <v>ВЕРИГО</v>
      </c>
      <c r="M50" s="410"/>
      <c r="N50" s="381"/>
      <c r="O50" s="408"/>
      <c r="P50" s="381"/>
      <c r="Q50" s="408"/>
      <c r="R50" s="385"/>
    </row>
    <row r="51" spans="1:18" s="134" customFormat="1" ht="9" customHeight="1">
      <c r="A51" s="387">
        <v>23</v>
      </c>
      <c r="B51" s="162">
        <f>IF($D51="","",VLOOKUP($D51,'[4]Подг один М'!$A$7:$P$38,15))</f>
      </c>
      <c r="C51" s="377">
        <f>IF($D51="","",VLOOKUP($D51,'[4]Подг один М'!$A$7:$P$38,16))</f>
      </c>
      <c r="D51" s="378"/>
      <c r="E51" s="145">
        <f>UPPER(IF($D51="","",VLOOKUP($D51,'[4]Подг один М'!$A$7:$P$38,2)))</f>
      </c>
      <c r="F51" s="145" t="s">
        <v>160</v>
      </c>
      <c r="G51" s="145"/>
      <c r="H51" s="145">
        <f>IF($D51="","",VLOOKUP($D51,'[4]Подг один М'!$A$7:$P$38,4))</f>
      </c>
      <c r="I51" s="379"/>
      <c r="J51" s="380"/>
      <c r="K51" s="401"/>
      <c r="L51" s="380">
        <v>64</v>
      </c>
      <c r="M51" s="400"/>
      <c r="N51" s="381"/>
      <c r="O51" s="408"/>
      <c r="P51" s="381"/>
      <c r="Q51" s="408"/>
      <c r="R51" s="385"/>
    </row>
    <row r="52" spans="1:18" s="134" customFormat="1" ht="9" customHeight="1">
      <c r="A52" s="387"/>
      <c r="B52" s="125"/>
      <c r="C52" s="388"/>
      <c r="D52" s="125"/>
      <c r="E52" s="389"/>
      <c r="F52" s="389"/>
      <c r="G52" s="390"/>
      <c r="H52" s="391" t="s">
        <v>169</v>
      </c>
      <c r="I52" s="392" t="s">
        <v>174</v>
      </c>
      <c r="J52" s="393" t="str">
        <f>UPPER(IF(OR(I52="a",I52="as"),E51,IF(OR(I52="b",I52="bs"),E53,)))</f>
        <v>ВЕРИГО</v>
      </c>
      <c r="K52" s="403"/>
      <c r="L52" s="380"/>
      <c r="M52" s="400"/>
      <c r="N52" s="381"/>
      <c r="O52" s="408"/>
      <c r="P52" s="381"/>
      <c r="Q52" s="408"/>
      <c r="R52" s="385"/>
    </row>
    <row r="53" spans="1:18" s="134" customFormat="1" ht="9" customHeight="1">
      <c r="A53" s="376">
        <v>24</v>
      </c>
      <c r="B53" s="162">
        <f>IF($D53="","",VLOOKUP($D53,'[4]Подг один М'!$A$7:$P$38,15))</f>
      </c>
      <c r="C53" s="377">
        <v>3</v>
      </c>
      <c r="D53" s="378"/>
      <c r="E53" s="129" t="s">
        <v>65</v>
      </c>
      <c r="F53" s="129" t="s">
        <v>179</v>
      </c>
      <c r="G53" s="129"/>
      <c r="H53" s="129">
        <f>IF($D53="","",VLOOKUP($D53,'[4]Подг один М'!$A$7:$P$38,4))</f>
      </c>
      <c r="I53" s="404"/>
      <c r="J53" s="380"/>
      <c r="K53" s="380"/>
      <c r="L53" s="380"/>
      <c r="M53" s="400"/>
      <c r="N53" s="381"/>
      <c r="O53" s="408"/>
      <c r="P53" s="381"/>
      <c r="Q53" s="408"/>
      <c r="R53" s="385"/>
    </row>
    <row r="54" spans="1:18" s="134" customFormat="1" ht="9" customHeight="1">
      <c r="A54" s="387"/>
      <c r="B54" s="125"/>
      <c r="C54" s="388"/>
      <c r="D54" s="125"/>
      <c r="E54" s="406"/>
      <c r="F54" s="406"/>
      <c r="G54" s="411"/>
      <c r="H54" s="406"/>
      <c r="I54" s="397"/>
      <c r="J54" s="380"/>
      <c r="K54" s="380"/>
      <c r="L54" s="380"/>
      <c r="M54" s="400"/>
      <c r="N54" s="391" t="s">
        <v>169</v>
      </c>
      <c r="O54" s="398" t="s">
        <v>197</v>
      </c>
      <c r="P54" s="393" t="str">
        <f>UPPER(IF(OR(O54="a",O54="as"),N46,IF(OR(O54="b",O54="bs"),N62,)))</f>
        <v>КЛИМЕНКО</v>
      </c>
      <c r="Q54" s="414"/>
      <c r="R54" s="385"/>
    </row>
    <row r="55" spans="1:18" s="134" customFormat="1" ht="9" customHeight="1">
      <c r="A55" s="376">
        <v>25</v>
      </c>
      <c r="B55" s="162">
        <f>IF($D55="","",VLOOKUP($D55,'[4]Подг один М'!$A$7:$P$38,15))</f>
      </c>
      <c r="C55" s="377">
        <v>5</v>
      </c>
      <c r="D55" s="378"/>
      <c r="E55" s="129" t="s">
        <v>68</v>
      </c>
      <c r="F55" s="129" t="s">
        <v>186</v>
      </c>
      <c r="G55" s="129"/>
      <c r="H55" s="129">
        <f>IF($D55="","",VLOOKUP($D55,'[4]Подг один М'!$A$7:$P$38,4))</f>
      </c>
      <c r="I55" s="379"/>
      <c r="J55" s="380"/>
      <c r="K55" s="380"/>
      <c r="L55" s="380"/>
      <c r="M55" s="400"/>
      <c r="N55" s="381"/>
      <c r="O55" s="408"/>
      <c r="P55" s="380">
        <v>64</v>
      </c>
      <c r="Q55" s="382"/>
      <c r="R55" s="385"/>
    </row>
    <row r="56" spans="1:18" s="134" customFormat="1" ht="9" customHeight="1">
      <c r="A56" s="387"/>
      <c r="B56" s="125"/>
      <c r="C56" s="388"/>
      <c r="D56" s="125"/>
      <c r="E56" s="389"/>
      <c r="F56" s="389"/>
      <c r="G56" s="390"/>
      <c r="H56" s="391" t="s">
        <v>169</v>
      </c>
      <c r="I56" s="392" t="s">
        <v>170</v>
      </c>
      <c r="J56" s="393" t="str">
        <f>UPPER(IF(OR(I56="a",I56="as"),E55,IF(OR(I56="b",I56="bs"),E57,)))</f>
        <v>ПЕДЧЕНКО</v>
      </c>
      <c r="K56" s="393"/>
      <c r="L56" s="380"/>
      <c r="M56" s="400"/>
      <c r="N56" s="381"/>
      <c r="O56" s="408"/>
      <c r="P56" s="381"/>
      <c r="Q56" s="382"/>
      <c r="R56" s="385"/>
    </row>
    <row r="57" spans="1:18" s="134" customFormat="1" ht="9" customHeight="1">
      <c r="A57" s="387">
        <v>26</v>
      </c>
      <c r="B57" s="162">
        <f>IF($D57="","",VLOOKUP($D57,'[4]Подг один М'!$A$7:$P$38,15))</f>
      </c>
      <c r="C57" s="377">
        <f>IF($D57="","",VLOOKUP($D57,'[4]Подг один М'!$A$7:$P$38,16))</f>
      </c>
      <c r="D57" s="378"/>
      <c r="E57" s="145">
        <f>UPPER(IF($D57="","",VLOOKUP($D57,'[4]Подг один М'!$A$7:$P$38,2)))</f>
      </c>
      <c r="F57" s="145" t="s">
        <v>160</v>
      </c>
      <c r="G57" s="145"/>
      <c r="H57" s="145">
        <f>IF($D57="","",VLOOKUP($D57,'[4]Подг один М'!$A$7:$P$38,4))</f>
      </c>
      <c r="I57" s="395"/>
      <c r="J57" s="380"/>
      <c r="K57" s="396"/>
      <c r="L57" s="380"/>
      <c r="M57" s="400"/>
      <c r="N57" s="381"/>
      <c r="O57" s="408"/>
      <c r="P57" s="381"/>
      <c r="Q57" s="382"/>
      <c r="R57" s="385"/>
    </row>
    <row r="58" spans="1:18" s="134" customFormat="1" ht="9" customHeight="1">
      <c r="A58" s="387"/>
      <c r="B58" s="125"/>
      <c r="C58" s="388"/>
      <c r="D58" s="153"/>
      <c r="E58" s="389"/>
      <c r="F58" s="389"/>
      <c r="G58" s="390"/>
      <c r="H58" s="389"/>
      <c r="I58" s="397"/>
      <c r="J58" s="391" t="s">
        <v>169</v>
      </c>
      <c r="K58" s="398" t="s">
        <v>190</v>
      </c>
      <c r="L58" s="393" t="str">
        <f>UPPER(IF(OR(K58="a",K58="as"),J56,IF(OR(K58="b",K58="bs"),J60,)))</f>
        <v>БОРЗИЛО</v>
      </c>
      <c r="M58" s="399"/>
      <c r="N58" s="381"/>
      <c r="O58" s="408"/>
      <c r="P58" s="381"/>
      <c r="Q58" s="382"/>
      <c r="R58" s="385"/>
    </row>
    <row r="59" spans="1:18" s="134" customFormat="1" ht="9" customHeight="1">
      <c r="A59" s="387">
        <v>27</v>
      </c>
      <c r="B59" s="162">
        <f>IF($D59="","",VLOOKUP($D59,'[4]Подг один М'!$A$7:$P$38,15))</f>
      </c>
      <c r="C59" s="377">
        <f>IF($D59="","",VLOOKUP($D59,'[4]Подг один М'!$A$7:$P$38,16))</f>
      </c>
      <c r="D59" s="378"/>
      <c r="E59" s="145" t="s">
        <v>64</v>
      </c>
      <c r="F59" s="145" t="s">
        <v>181</v>
      </c>
      <c r="G59" s="145"/>
      <c r="H59" s="145">
        <f>IF($D59="","",VLOOKUP($D59,'[4]Подг один М'!$A$7:$P$38,4))</f>
      </c>
      <c r="I59" s="379"/>
      <c r="J59" s="380"/>
      <c r="K59" s="401"/>
      <c r="L59" s="380" t="s">
        <v>26</v>
      </c>
      <c r="M59" s="402"/>
      <c r="N59" s="381"/>
      <c r="O59" s="408"/>
      <c r="P59" s="381"/>
      <c r="Q59" s="382"/>
      <c r="R59" s="419"/>
    </row>
    <row r="60" spans="1:18" s="134" customFormat="1" ht="9" customHeight="1">
      <c r="A60" s="387"/>
      <c r="B60" s="125"/>
      <c r="C60" s="388"/>
      <c r="D60" s="153"/>
      <c r="E60" s="389"/>
      <c r="F60" s="389"/>
      <c r="G60" s="390"/>
      <c r="H60" s="391" t="s">
        <v>169</v>
      </c>
      <c r="I60" s="392" t="s">
        <v>190</v>
      </c>
      <c r="J60" s="393" t="str">
        <f>UPPER(IF(OR(I60="a",I60="as"),E59,IF(OR(I60="b",I60="bs"),E61,)))</f>
        <v>БОРЗИЛО</v>
      </c>
      <c r="K60" s="403"/>
      <c r="L60" s="380"/>
      <c r="M60" s="402"/>
      <c r="N60" s="381"/>
      <c r="O60" s="408"/>
      <c r="P60" s="381"/>
      <c r="Q60" s="382"/>
      <c r="R60" s="385"/>
    </row>
    <row r="61" spans="1:18" s="134" customFormat="1" ht="9" customHeight="1">
      <c r="A61" s="387">
        <v>28</v>
      </c>
      <c r="B61" s="162">
        <f>IF($D61="","",VLOOKUP($D61,'[4]Подг один М'!$A$7:$P$38,15))</f>
      </c>
      <c r="C61" s="377">
        <f>IF($D61="","",VLOOKUP($D61,'[4]Подг один М'!$A$7:$P$38,16))</f>
      </c>
      <c r="D61" s="378"/>
      <c r="E61" s="145" t="s">
        <v>75</v>
      </c>
      <c r="F61" s="145" t="s">
        <v>181</v>
      </c>
      <c r="G61" s="145"/>
      <c r="H61" s="145">
        <f>IF($D61="","",VLOOKUP($D61,'[4]Подг один М'!$A$7:$P$38,4))</f>
      </c>
      <c r="I61" s="404"/>
      <c r="J61" s="380">
        <v>64</v>
      </c>
      <c r="K61" s="380"/>
      <c r="L61" s="380"/>
      <c r="M61" s="402"/>
      <c r="N61" s="381"/>
      <c r="O61" s="408"/>
      <c r="P61" s="381"/>
      <c r="Q61" s="382"/>
      <c r="R61" s="385"/>
    </row>
    <row r="62" spans="1:18" s="134" customFormat="1" ht="9" customHeight="1">
      <c r="A62" s="387"/>
      <c r="B62" s="125"/>
      <c r="C62" s="388"/>
      <c r="D62" s="153"/>
      <c r="E62" s="380"/>
      <c r="F62" s="380"/>
      <c r="G62" s="405"/>
      <c r="H62" s="406"/>
      <c r="I62" s="397"/>
      <c r="J62" s="380"/>
      <c r="K62" s="380"/>
      <c r="L62" s="391" t="s">
        <v>169</v>
      </c>
      <c r="M62" s="398" t="s">
        <v>190</v>
      </c>
      <c r="N62" s="393" t="str">
        <f>UPPER(IF(OR(M62="a",M62="as"),L58,IF(OR(M62="b",M62="bs"),L66,)))</f>
        <v>КЛИМЕНКО</v>
      </c>
      <c r="O62" s="414"/>
      <c r="P62" s="381"/>
      <c r="Q62" s="382"/>
      <c r="R62" s="385"/>
    </row>
    <row r="63" spans="1:18" s="134" customFormat="1" ht="9" customHeight="1">
      <c r="A63" s="387">
        <v>29</v>
      </c>
      <c r="B63" s="162">
        <f>IF($D63="","",VLOOKUP($D63,'[4]Подг один М'!$A$7:$P$38,15))</f>
      </c>
      <c r="C63" s="377">
        <f>IF($D63="","",VLOOKUP($D63,'[4]Подг один М'!$A$7:$P$38,16))</f>
      </c>
      <c r="D63" s="378"/>
      <c r="E63" s="145" t="s">
        <v>11</v>
      </c>
      <c r="F63" s="145" t="s">
        <v>186</v>
      </c>
      <c r="G63" s="145"/>
      <c r="H63" s="145">
        <f>IF($D63="","",VLOOKUP($D63,'[4]Подг один М'!$A$7:$P$38,4))</f>
      </c>
      <c r="I63" s="407"/>
      <c r="J63" s="380"/>
      <c r="K63" s="380"/>
      <c r="L63" s="380"/>
      <c r="M63" s="402"/>
      <c r="N63" s="380">
        <v>61</v>
      </c>
      <c r="O63" s="400"/>
      <c r="P63" s="383"/>
      <c r="Q63" s="384"/>
      <c r="R63" s="385"/>
    </row>
    <row r="64" spans="1:18" s="134" customFormat="1" ht="9" customHeight="1">
      <c r="A64" s="387"/>
      <c r="B64" s="125"/>
      <c r="C64" s="388"/>
      <c r="D64" s="153"/>
      <c r="E64" s="389"/>
      <c r="F64" s="389"/>
      <c r="G64" s="390"/>
      <c r="H64" s="391" t="s">
        <v>169</v>
      </c>
      <c r="I64" s="392" t="s">
        <v>178</v>
      </c>
      <c r="J64" s="393" t="str">
        <f>UPPER(IF(OR(I64="a",I64="as"),E63,IF(OR(I64="b",I64="bs"),E65,)))</f>
        <v>КЛИМЕНКО</v>
      </c>
      <c r="K64" s="393"/>
      <c r="L64" s="380"/>
      <c r="M64" s="402"/>
      <c r="N64" s="400"/>
      <c r="O64" s="400"/>
      <c r="P64" s="383"/>
      <c r="Q64" s="384"/>
      <c r="R64" s="385"/>
    </row>
    <row r="65" spans="1:18" s="134" customFormat="1" ht="9" customHeight="1">
      <c r="A65" s="387">
        <v>30</v>
      </c>
      <c r="B65" s="162">
        <f>IF($D65="","",VLOOKUP($D65,'[4]Подг один М'!$A$7:$P$38,15))</f>
      </c>
      <c r="C65" s="377">
        <f>IF($D65="","",VLOOKUP($D65,'[4]Подг один М'!$A$7:$P$38,16))</f>
      </c>
      <c r="D65" s="378"/>
      <c r="E65" s="145" t="s">
        <v>16</v>
      </c>
      <c r="F65" s="145" t="s">
        <v>173</v>
      </c>
      <c r="G65" s="145"/>
      <c r="H65" s="145">
        <f>IF($D65="","",VLOOKUP($D65,'[4]Подг один М'!$A$7:$P$38,4))</f>
      </c>
      <c r="I65" s="395"/>
      <c r="J65" s="380">
        <v>63</v>
      </c>
      <c r="K65" s="396"/>
      <c r="L65" s="380"/>
      <c r="M65" s="402"/>
      <c r="N65" s="400"/>
      <c r="O65" s="400"/>
      <c r="P65" s="383"/>
      <c r="Q65" s="384"/>
      <c r="R65" s="385"/>
    </row>
    <row r="66" spans="1:18" s="134" customFormat="1" ht="9" customHeight="1">
      <c r="A66" s="387"/>
      <c r="B66" s="125"/>
      <c r="C66" s="388"/>
      <c r="D66" s="153"/>
      <c r="E66" s="389"/>
      <c r="F66" s="389"/>
      <c r="G66" s="390"/>
      <c r="H66" s="380"/>
      <c r="I66" s="397"/>
      <c r="J66" s="391" t="s">
        <v>169</v>
      </c>
      <c r="K66" s="398" t="s">
        <v>178</v>
      </c>
      <c r="L66" s="393" t="str">
        <f>UPPER(IF(OR(K66="a",K66="as"),J64,IF(OR(K66="b",K66="bs"),J68,)))</f>
        <v>КЛИМЕНКО</v>
      </c>
      <c r="M66" s="410"/>
      <c r="N66" s="400"/>
      <c r="O66" s="400"/>
      <c r="P66" s="383"/>
      <c r="Q66" s="384"/>
      <c r="R66" s="385"/>
    </row>
    <row r="67" spans="1:18" s="134" customFormat="1" ht="9" customHeight="1">
      <c r="A67" s="387">
        <v>31</v>
      </c>
      <c r="B67" s="162">
        <f>IF($D67="","",VLOOKUP($D67,'[4]Подг один М'!$A$7:$P$38,15))</f>
      </c>
      <c r="C67" s="377">
        <f>IF($D67="","",VLOOKUP($D67,'[4]Подг один М'!$A$7:$P$38,16))</f>
      </c>
      <c r="D67" s="378"/>
      <c r="E67" s="145">
        <f>UPPER(IF($D67="","",VLOOKUP($D67,'[4]Подг один М'!$A$7:$P$38,2)))</f>
      </c>
      <c r="F67" s="145" t="s">
        <v>160</v>
      </c>
      <c r="G67" s="145"/>
      <c r="H67" s="145">
        <f>IF($D67="","",VLOOKUP($D67,'[4]Подг один М'!$A$7:$P$38,4))</f>
      </c>
      <c r="I67" s="379"/>
      <c r="J67" s="380"/>
      <c r="K67" s="401"/>
      <c r="L67" s="380" t="s">
        <v>26</v>
      </c>
      <c r="M67" s="400"/>
      <c r="N67" s="400"/>
      <c r="O67" s="400"/>
      <c r="P67" s="383"/>
      <c r="Q67" s="384"/>
      <c r="R67" s="385"/>
    </row>
    <row r="68" spans="1:18" s="134" customFormat="1" ht="9" customHeight="1">
      <c r="A68" s="387"/>
      <c r="B68" s="125"/>
      <c r="C68" s="388"/>
      <c r="D68" s="125"/>
      <c r="E68" s="389"/>
      <c r="F68" s="389"/>
      <c r="G68" s="390"/>
      <c r="H68" s="391" t="s">
        <v>169</v>
      </c>
      <c r="I68" s="392" t="s">
        <v>174</v>
      </c>
      <c r="J68" s="393" t="str">
        <f>UPPER(IF(OR(I68="a",I68="as"),E67,IF(OR(I68="b",I68="bs"),E69,)))</f>
        <v>ГОЛЯДКИН</v>
      </c>
      <c r="K68" s="403"/>
      <c r="L68" s="380"/>
      <c r="M68" s="400"/>
      <c r="N68" s="400"/>
      <c r="O68" s="400"/>
      <c r="P68" s="383"/>
      <c r="Q68" s="384"/>
      <c r="R68" s="385"/>
    </row>
    <row r="69" spans="1:18" s="134" customFormat="1" ht="9" customHeight="1">
      <c r="A69" s="376">
        <v>32</v>
      </c>
      <c r="B69" s="162">
        <f>IF($D69="","",VLOOKUP($D69,'[4]Подг один М'!$A$7:$P$38,15))</f>
      </c>
      <c r="C69" s="377">
        <v>2</v>
      </c>
      <c r="D69" s="378"/>
      <c r="E69" s="129" t="s">
        <v>67</v>
      </c>
      <c r="F69" s="129" t="s">
        <v>186</v>
      </c>
      <c r="G69" s="129"/>
      <c r="H69" s="129">
        <f>IF($D69="","",VLOOKUP($D69,'[4]Подг один М'!$A$7:$P$38,4))</f>
      </c>
      <c r="I69" s="404"/>
      <c r="J69" s="380"/>
      <c r="K69" s="380"/>
      <c r="L69" s="380"/>
      <c r="M69" s="380"/>
      <c r="N69" s="381"/>
      <c r="O69" s="382"/>
      <c r="P69" s="383"/>
      <c r="Q69" s="384"/>
      <c r="R69" s="385"/>
    </row>
    <row r="70" spans="1:18" s="194" customFormat="1" ht="6.75" customHeight="1">
      <c r="A70" s="420"/>
      <c r="B70" s="420"/>
      <c r="C70" s="420"/>
      <c r="D70" s="420"/>
      <c r="E70" s="192"/>
      <c r="F70" s="192"/>
      <c r="G70" s="192"/>
      <c r="H70" s="192"/>
      <c r="I70" s="421"/>
      <c r="J70" s="422"/>
      <c r="K70" s="423"/>
      <c r="L70" s="422"/>
      <c r="M70" s="423"/>
      <c r="N70" s="422"/>
      <c r="O70" s="423"/>
      <c r="P70" s="422"/>
      <c r="Q70" s="423"/>
      <c r="R70" s="424"/>
    </row>
    <row r="71" spans="1:17" s="207" customFormat="1" ht="10.5" customHeight="1">
      <c r="A71" s="195"/>
      <c r="B71" s="196"/>
      <c r="C71" s="197"/>
      <c r="D71" s="198" t="s">
        <v>187</v>
      </c>
      <c r="E71" s="199" t="s">
        <v>188</v>
      </c>
      <c r="F71" s="198"/>
      <c r="G71" s="200"/>
      <c r="H71" s="201"/>
      <c r="I71" s="198"/>
      <c r="J71" s="199"/>
      <c r="K71" s="203"/>
      <c r="L71" s="199"/>
      <c r="M71" s="204"/>
      <c r="N71" s="202" t="s">
        <v>103</v>
      </c>
      <c r="O71" s="202"/>
      <c r="P71" s="425" t="s">
        <v>189</v>
      </c>
      <c r="Q71" s="426"/>
    </row>
    <row r="72" spans="1:17" s="207" customFormat="1" ht="9" customHeight="1">
      <c r="A72" s="208"/>
      <c r="B72" s="209"/>
      <c r="C72" s="210"/>
      <c r="D72" s="211">
        <v>1</v>
      </c>
      <c r="E72" s="427" t="s">
        <v>59</v>
      </c>
      <c r="F72" s="213"/>
      <c r="G72" s="212"/>
      <c r="H72" s="214"/>
      <c r="I72" s="228"/>
      <c r="J72" s="209"/>
      <c r="K72" s="229"/>
      <c r="L72" s="209"/>
      <c r="M72" s="230"/>
      <c r="N72" s="219"/>
      <c r="O72" s="220"/>
      <c r="P72" s="220"/>
      <c r="Q72" s="221"/>
    </row>
    <row r="73" spans="1:17" s="207" customFormat="1" ht="9" customHeight="1">
      <c r="A73" s="208"/>
      <c r="B73" s="209"/>
      <c r="C73" s="210"/>
      <c r="D73" s="211">
        <v>2</v>
      </c>
      <c r="E73" s="427" t="s">
        <v>67</v>
      </c>
      <c r="F73" s="213"/>
      <c r="G73" s="212"/>
      <c r="H73" s="214"/>
      <c r="I73" s="228"/>
      <c r="J73" s="209"/>
      <c r="K73" s="229"/>
      <c r="L73" s="209"/>
      <c r="M73" s="230"/>
      <c r="N73" s="428"/>
      <c r="O73" s="239"/>
      <c r="P73" s="226"/>
      <c r="Q73" s="240"/>
    </row>
    <row r="74" spans="1:17" s="207" customFormat="1" ht="9" customHeight="1">
      <c r="A74" s="225"/>
      <c r="B74" s="226"/>
      <c r="C74" s="227"/>
      <c r="D74" s="211">
        <v>3</v>
      </c>
      <c r="E74" s="427" t="s">
        <v>65</v>
      </c>
      <c r="F74" s="213"/>
      <c r="G74" s="212"/>
      <c r="H74" s="214"/>
      <c r="I74" s="228"/>
      <c r="J74" s="209"/>
      <c r="K74" s="229"/>
      <c r="L74" s="209"/>
      <c r="M74" s="230"/>
      <c r="N74" s="219" t="s">
        <v>108</v>
      </c>
      <c r="O74" s="220"/>
      <c r="P74" s="220"/>
      <c r="Q74" s="221"/>
    </row>
    <row r="75" spans="1:17" s="207" customFormat="1" ht="9" customHeight="1">
      <c r="A75" s="233"/>
      <c r="B75" s="234"/>
      <c r="C75" s="235"/>
      <c r="D75" s="211">
        <v>4</v>
      </c>
      <c r="E75" s="427" t="s">
        <v>74</v>
      </c>
      <c r="F75" s="213"/>
      <c r="G75" s="212"/>
      <c r="H75" s="214"/>
      <c r="I75" s="228"/>
      <c r="J75" s="209"/>
      <c r="K75" s="229"/>
      <c r="L75" s="209"/>
      <c r="M75" s="230"/>
      <c r="N75" s="209" t="s">
        <v>64</v>
      </c>
      <c r="O75" s="229"/>
      <c r="P75" s="209"/>
      <c r="Q75" s="230"/>
    </row>
    <row r="76" spans="1:17" s="207" customFormat="1" ht="9" customHeight="1">
      <c r="A76" s="236"/>
      <c r="B76" s="237"/>
      <c r="C76" s="238"/>
      <c r="D76" s="211">
        <v>5</v>
      </c>
      <c r="E76" s="427" t="s">
        <v>68</v>
      </c>
      <c r="F76" s="213"/>
      <c r="G76" s="212"/>
      <c r="H76" s="214"/>
      <c r="I76" s="228"/>
      <c r="J76" s="209"/>
      <c r="K76" s="229"/>
      <c r="L76" s="209"/>
      <c r="M76" s="230"/>
      <c r="N76" s="226" t="s">
        <v>22</v>
      </c>
      <c r="O76" s="239"/>
      <c r="P76" s="226"/>
      <c r="Q76" s="240"/>
    </row>
    <row r="77" spans="1:17" s="207" customFormat="1" ht="9" customHeight="1">
      <c r="A77" s="208"/>
      <c r="B77" s="209"/>
      <c r="C77" s="210"/>
      <c r="D77" s="211">
        <v>6</v>
      </c>
      <c r="E77" s="427" t="s">
        <v>77</v>
      </c>
      <c r="F77" s="213"/>
      <c r="G77" s="212"/>
      <c r="H77" s="214"/>
      <c r="I77" s="228"/>
      <c r="J77" s="209"/>
      <c r="K77" s="229"/>
      <c r="L77" s="209"/>
      <c r="M77" s="230"/>
      <c r="N77" s="219" t="s">
        <v>110</v>
      </c>
      <c r="O77" s="220"/>
      <c r="P77" s="220"/>
      <c r="Q77" s="221"/>
    </row>
    <row r="78" spans="1:17" s="207" customFormat="1" ht="9" customHeight="1">
      <c r="A78" s="208"/>
      <c r="B78" s="209"/>
      <c r="C78" s="241"/>
      <c r="D78" s="211">
        <v>7</v>
      </c>
      <c r="E78" s="427" t="s">
        <v>18</v>
      </c>
      <c r="F78" s="213"/>
      <c r="G78" s="212"/>
      <c r="H78" s="214"/>
      <c r="I78" s="228"/>
      <c r="J78" s="209"/>
      <c r="K78" s="229"/>
      <c r="L78" s="209"/>
      <c r="M78" s="230"/>
      <c r="N78" s="209"/>
      <c r="O78" s="229"/>
      <c r="P78" s="209"/>
      <c r="Q78" s="230"/>
    </row>
    <row r="79" spans="1:17" s="207" customFormat="1" ht="9" customHeight="1">
      <c r="A79" s="225"/>
      <c r="B79" s="226"/>
      <c r="C79" s="242"/>
      <c r="D79" s="429">
        <v>8</v>
      </c>
      <c r="E79" s="430" t="s">
        <v>17</v>
      </c>
      <c r="F79" s="245"/>
      <c r="G79" s="244"/>
      <c r="H79" s="246"/>
      <c r="I79" s="247"/>
      <c r="J79" s="226"/>
      <c r="K79" s="239"/>
      <c r="L79" s="226"/>
      <c r="M79" s="240"/>
      <c r="N79" s="226" t="str">
        <f>Q4</f>
        <v>Е. ЗУКИН</v>
      </c>
      <c r="O79" s="239"/>
      <c r="P79" s="226"/>
      <c r="Q79" s="248">
        <f>MIN(4,'[4]Подг один М'!R5)</f>
        <v>0</v>
      </c>
    </row>
  </sheetData>
  <sheetProtection/>
  <conditionalFormatting sqref="G39 G41 G7 G9 G11 G13 G15 G17 G19 G23 G43 G45 G47 G49 G51 G53 G21 G25 G27 G29 G31 G33 G35 G37 G55 G57 G59 G61 G63 G65 G67 G69">
    <cfRule type="expression" priority="13" dxfId="1"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D67 D65 D63 D13 D61 D15 D17 D21 D19 D23 D25 D27 D29 D31 D33 D37 D35 D39 D41 D43 D47 D49 D45 D51 D53 D55 D57 D59 D69">
    <cfRule type="expression" priority="9" dxfId="0" stopIfTrue="1">
      <formula>AND($D13&lt;9,$C13&gt;0)</formula>
    </cfRule>
  </conditionalFormatting>
  <conditionalFormatting sqref="L10 L18 L26 L34 L42 L50 L58 L66 N14 N30 N46 N62 P22 P54 J8 J12 J16 J20 J24 J28 J32 J36 J40 J44 J48 J52 J56 J60 J64 J68">
    <cfRule type="expression" priority="7" dxfId="1" stopIfTrue="1">
      <formula>I8="as"</formula>
    </cfRule>
    <cfRule type="expression" priority="8" dxfId="1" stopIfTrue="1">
      <formula>I8="bs"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O22 O54 O39 Q79">
    <cfRule type="expression" priority="4" dxfId="3" stopIfTrue="1">
      <formula>$N$1="CU"</formula>
    </cfRule>
  </conditionalFormatting>
  <conditionalFormatting sqref="P38">
    <cfRule type="expression" priority="2" dxfId="1" stopIfTrue="1">
      <formula>O39="as"</formula>
    </cfRule>
    <cfRule type="expression" priority="3" dxfId="1" stopIfTrue="1">
      <formula>O39="bs"</formula>
    </cfRule>
  </conditionalFormatting>
  <conditionalFormatting sqref="D7 D9 D11">
    <cfRule type="expression" priority="1" dxfId="0" stopIfTrue="1">
      <formula>$D7&lt;9</formula>
    </cfRule>
  </conditionalFormatting>
  <dataValidations count="2">
    <dataValidation type="list" allowBlank="1" showInputMessage="1" sqref="N54 N22 N39">
      <formula1>$U$8:$U$17</formula1>
    </dataValidation>
    <dataValidation type="list" allowBlank="1" showInputMessage="1" sqref="H8 L62 L46 L30 L14 J10 J18 J26 J34 J42 J50 J58 J66 H68 H64 H60 H56 H36 H32 H52 H48 H44 H20 H40 H16 H28 H12 H24">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S42"/>
  <sheetViews>
    <sheetView showGridLines="0" showZeros="0" zoomScalePageLayoutView="0" workbookViewId="0" topLeftCell="A5">
      <selection activeCell="S35" sqref="S35"/>
    </sheetView>
  </sheetViews>
  <sheetFormatPr defaultColWidth="9.140625" defaultRowHeight="12.75"/>
  <cols>
    <col min="1" max="2" width="3.28125" style="87" customWidth="1"/>
    <col min="3" max="3" width="4.7109375" style="87" customWidth="1"/>
    <col min="4" max="4" width="4.28125" style="87" customWidth="1"/>
    <col min="5" max="5" width="12.7109375" style="87" customWidth="1"/>
    <col min="6" max="6" width="2.7109375" style="87" customWidth="1"/>
    <col min="7" max="7" width="7.7109375" style="87" customWidth="1"/>
    <col min="8" max="8" width="5.8515625" style="87" customWidth="1"/>
    <col min="9" max="9" width="1.7109375" style="249" customWidth="1"/>
    <col min="10" max="10" width="10.7109375" style="87" customWidth="1"/>
    <col min="11" max="11" width="0.71875" style="249" customWidth="1"/>
    <col min="12" max="12" width="10.7109375" style="87" hidden="1" customWidth="1"/>
    <col min="13" max="13" width="1.7109375" style="250" hidden="1" customWidth="1"/>
    <col min="14" max="14" width="10.7109375" style="87" customWidth="1"/>
    <col min="15" max="15" width="1.7109375" style="249" customWidth="1"/>
    <col min="16" max="16" width="10.7109375" style="87" customWidth="1"/>
    <col min="17" max="17" width="1.7109375" style="250" customWidth="1"/>
    <col min="18" max="18" width="0" style="87" hidden="1" customWidth="1"/>
    <col min="19" max="16384" width="9.140625" style="87" customWidth="1"/>
  </cols>
  <sheetData>
    <row r="1" spans="1:17" s="100" customFormat="1" ht="54" customHeight="1">
      <c r="A1" s="433" t="str">
        <f>'[1]Информация'!$A$9</f>
        <v>M.I.B.S. TENNIS WORLD</v>
      </c>
      <c r="B1" s="433"/>
      <c r="C1" s="433"/>
      <c r="D1" s="433"/>
      <c r="E1" s="433"/>
      <c r="F1" s="433"/>
      <c r="G1" s="433"/>
      <c r="H1" s="433"/>
      <c r="I1" s="433"/>
      <c r="J1" s="433"/>
      <c r="K1" s="99"/>
      <c r="L1" s="70" t="s">
        <v>1</v>
      </c>
      <c r="M1" s="87"/>
      <c r="N1" s="87"/>
      <c r="O1" s="87"/>
      <c r="Q1" s="99"/>
    </row>
    <row r="2" spans="1:17" s="107" customFormat="1" ht="12" customHeight="1">
      <c r="A2" s="101" t="s">
        <v>94</v>
      </c>
      <c r="B2" s="101"/>
      <c r="C2" s="101"/>
      <c r="D2" s="101"/>
      <c r="E2" s="101"/>
      <c r="F2" s="101" t="s">
        <v>3</v>
      </c>
      <c r="G2" s="101"/>
      <c r="H2" s="101"/>
      <c r="I2" s="102"/>
      <c r="J2" s="103"/>
      <c r="K2" s="104"/>
      <c r="L2" s="105"/>
      <c r="M2" s="102"/>
      <c r="N2" s="101"/>
      <c r="O2" s="102"/>
      <c r="P2" s="101"/>
      <c r="Q2" s="106" t="s">
        <v>4</v>
      </c>
    </row>
    <row r="3" spans="1:17" s="114" customFormat="1" ht="15" customHeight="1" thickBot="1">
      <c r="A3" s="108" t="str">
        <f>'[1]Информация'!$A$15</f>
        <v>30 апреля-5 мая</v>
      </c>
      <c r="B3" s="109"/>
      <c r="C3" s="109"/>
      <c r="D3" s="109"/>
      <c r="E3" s="109"/>
      <c r="F3" s="108" t="str">
        <f>'[1]Информация'!$A$11</f>
        <v>Крит, Греция</v>
      </c>
      <c r="G3" s="109"/>
      <c r="H3" s="109"/>
      <c r="I3" s="110"/>
      <c r="J3" s="329" t="s">
        <v>157</v>
      </c>
      <c r="K3" s="112"/>
      <c r="L3" s="330" t="s">
        <v>158</v>
      </c>
      <c r="M3" s="110"/>
      <c r="N3" s="109"/>
      <c r="O3" s="110"/>
      <c r="P3" s="109"/>
      <c r="Q3" s="113" t="str">
        <f>'[1]Информация'!$A$17</f>
        <v>Евгений Зукин</v>
      </c>
    </row>
    <row r="4" spans="1:17" s="107" customFormat="1" ht="9">
      <c r="A4" s="115"/>
      <c r="B4" s="116"/>
      <c r="C4" s="116" t="s">
        <v>95</v>
      </c>
      <c r="D4" s="116" t="s">
        <v>96</v>
      </c>
      <c r="E4" s="117" t="s">
        <v>97</v>
      </c>
      <c r="F4" s="117" t="s">
        <v>98</v>
      </c>
      <c r="G4" s="117"/>
      <c r="H4" s="116" t="s">
        <v>99</v>
      </c>
      <c r="I4" s="118"/>
      <c r="J4" s="116"/>
      <c r="K4" s="118"/>
      <c r="L4" s="116"/>
      <c r="M4" s="118"/>
      <c r="N4" s="116"/>
      <c r="O4" s="118"/>
      <c r="P4" s="116"/>
      <c r="Q4" s="102"/>
    </row>
    <row r="5" spans="1:17" s="107" customFormat="1" ht="3.75" customHeight="1">
      <c r="A5" s="119"/>
      <c r="B5" s="120"/>
      <c r="C5" s="120"/>
      <c r="D5" s="120"/>
      <c r="E5" s="121"/>
      <c r="F5" s="121"/>
      <c r="G5" s="122"/>
      <c r="H5" s="121"/>
      <c r="I5" s="123"/>
      <c r="J5" s="120"/>
      <c r="K5" s="123"/>
      <c r="L5" s="120"/>
      <c r="M5" s="123"/>
      <c r="N5" s="120"/>
      <c r="O5" s="123"/>
      <c r="P5" s="120"/>
      <c r="Q5" s="124"/>
    </row>
    <row r="6" spans="1:17" s="134" customFormat="1" ht="9.75" customHeight="1">
      <c r="A6" s="125">
        <v>1</v>
      </c>
      <c r="B6" s="126"/>
      <c r="C6" s="127"/>
      <c r="D6" s="128"/>
      <c r="E6" s="129" t="s">
        <v>48</v>
      </c>
      <c r="F6" s="129"/>
      <c r="G6" s="130"/>
      <c r="H6" s="129"/>
      <c r="I6" s="131"/>
      <c r="J6" s="132"/>
      <c r="K6" s="133"/>
      <c r="L6" s="132"/>
      <c r="M6" s="133"/>
      <c r="N6" s="132"/>
      <c r="O6" s="133"/>
      <c r="P6" s="132"/>
      <c r="Q6" s="133"/>
    </row>
    <row r="7" spans="1:17" s="134" customFormat="1" ht="11.25" customHeight="1">
      <c r="A7" s="125"/>
      <c r="B7" s="135"/>
      <c r="C7" s="135"/>
      <c r="D7" s="135"/>
      <c r="E7" s="129" t="s">
        <v>159</v>
      </c>
      <c r="F7" s="129"/>
      <c r="G7" s="130"/>
      <c r="H7" s="129"/>
      <c r="I7" s="136"/>
      <c r="J7" s="137"/>
      <c r="K7" s="133"/>
      <c r="L7" s="132"/>
      <c r="M7" s="133"/>
      <c r="N7" s="132"/>
      <c r="O7" s="138"/>
      <c r="P7" s="139"/>
      <c r="Q7" s="139"/>
    </row>
    <row r="8" spans="1:17" s="134" customFormat="1" ht="9.75" customHeight="1">
      <c r="A8" s="125"/>
      <c r="B8" s="125"/>
      <c r="C8" s="125"/>
      <c r="D8" s="125"/>
      <c r="E8" s="132"/>
      <c r="F8" s="132"/>
      <c r="H8" s="132"/>
      <c r="I8" s="140"/>
      <c r="J8" s="141"/>
      <c r="K8" s="142"/>
      <c r="L8" s="132"/>
      <c r="M8" s="133"/>
      <c r="N8" s="132"/>
      <c r="O8" s="133"/>
      <c r="P8" s="132"/>
      <c r="Q8" s="133"/>
    </row>
    <row r="9" spans="1:17" s="134" customFormat="1" ht="9.75" customHeight="1">
      <c r="A9" s="125"/>
      <c r="B9" s="125"/>
      <c r="C9" s="125"/>
      <c r="D9" s="125"/>
      <c r="E9" s="132"/>
      <c r="F9" s="132"/>
      <c r="H9" s="132"/>
      <c r="I9" s="140"/>
      <c r="J9" s="143" t="s">
        <v>48</v>
      </c>
      <c r="K9" s="144"/>
      <c r="L9" s="132"/>
      <c r="M9" s="133"/>
      <c r="N9" s="132"/>
      <c r="O9" s="133"/>
      <c r="P9" s="132"/>
      <c r="Q9" s="133"/>
    </row>
    <row r="10" spans="1:17" s="134" customFormat="1" ht="9.75" customHeight="1">
      <c r="A10" s="125">
        <v>2</v>
      </c>
      <c r="B10" s="126"/>
      <c r="C10" s="127"/>
      <c r="D10" s="128"/>
      <c r="E10" s="145"/>
      <c r="F10" s="145" t="s">
        <v>160</v>
      </c>
      <c r="G10" s="146"/>
      <c r="H10" s="145"/>
      <c r="I10" s="147"/>
      <c r="J10" s="132"/>
      <c r="K10" s="148"/>
      <c r="L10" s="149"/>
      <c r="M10" s="142"/>
      <c r="N10" s="132"/>
      <c r="O10" s="133"/>
      <c r="P10" s="132"/>
      <c r="Q10" s="133"/>
    </row>
    <row r="11" spans="1:17" s="134" customFormat="1" ht="9.75" customHeight="1">
      <c r="A11" s="125"/>
      <c r="B11" s="135"/>
      <c r="C11" s="135"/>
      <c r="D11" s="135"/>
      <c r="E11" s="145"/>
      <c r="F11" s="145"/>
      <c r="G11" s="146"/>
      <c r="H11" s="145"/>
      <c r="I11" s="150"/>
      <c r="J11" s="132"/>
      <c r="K11" s="148"/>
      <c r="L11" s="151"/>
      <c r="M11" s="152"/>
      <c r="N11" s="132"/>
      <c r="O11" s="133"/>
      <c r="P11" s="132"/>
      <c r="Q11" s="133"/>
    </row>
    <row r="12" spans="1:17" s="134" customFormat="1" ht="9.75" customHeight="1">
      <c r="A12" s="125"/>
      <c r="B12" s="125"/>
      <c r="C12" s="125"/>
      <c r="D12" s="153"/>
      <c r="E12" s="132"/>
      <c r="F12" s="132"/>
      <c r="H12" s="132"/>
      <c r="I12" s="154"/>
      <c r="J12" s="132"/>
      <c r="K12" s="148"/>
      <c r="L12" s="141"/>
      <c r="M12" s="133"/>
      <c r="N12" s="331" t="s">
        <v>29</v>
      </c>
      <c r="O12" s="133"/>
      <c r="P12" s="132"/>
      <c r="Q12" s="133"/>
    </row>
    <row r="13" spans="1:17" s="134" customFormat="1" ht="9.75" customHeight="1">
      <c r="A13" s="125"/>
      <c r="B13" s="125"/>
      <c r="C13" s="125"/>
      <c r="D13" s="153"/>
      <c r="E13" s="132"/>
      <c r="F13" s="132"/>
      <c r="H13" s="132"/>
      <c r="I13" s="154"/>
      <c r="J13" s="155"/>
      <c r="K13" s="156"/>
      <c r="L13" s="143"/>
      <c r="M13" s="144"/>
      <c r="N13" s="332">
        <v>83</v>
      </c>
      <c r="O13" s="333"/>
      <c r="P13" s="132"/>
      <c r="Q13" s="133"/>
    </row>
    <row r="14" spans="1:17" s="134" customFormat="1" ht="9.75" customHeight="1">
      <c r="A14" s="125">
        <v>3</v>
      </c>
      <c r="B14" s="126"/>
      <c r="C14" s="127"/>
      <c r="D14" s="128"/>
      <c r="E14" s="157" t="s">
        <v>46</v>
      </c>
      <c r="F14" s="145"/>
      <c r="G14" s="146"/>
      <c r="H14" s="145"/>
      <c r="I14" s="158"/>
      <c r="K14" s="148"/>
      <c r="L14" s="159"/>
      <c r="M14" s="148"/>
      <c r="N14" s="174"/>
      <c r="O14" s="333"/>
      <c r="P14" s="132"/>
      <c r="Q14" s="133"/>
    </row>
    <row r="15" spans="1:17" s="134" customFormat="1" ht="9.75" customHeight="1">
      <c r="A15" s="125"/>
      <c r="B15" s="135"/>
      <c r="C15" s="135"/>
      <c r="D15" s="135"/>
      <c r="E15" s="157" t="s">
        <v>161</v>
      </c>
      <c r="F15" s="145"/>
      <c r="G15" s="146"/>
      <c r="H15" s="145"/>
      <c r="I15" s="150"/>
      <c r="J15" s="137"/>
      <c r="K15" s="148"/>
      <c r="L15" s="132"/>
      <c r="M15" s="148"/>
      <c r="N15" s="165"/>
      <c r="O15" s="333"/>
      <c r="P15" s="132"/>
      <c r="Q15" s="133"/>
    </row>
    <row r="16" spans="1:17" s="134" customFormat="1" ht="9.75" customHeight="1">
      <c r="A16" s="125"/>
      <c r="B16" s="125"/>
      <c r="C16" s="125"/>
      <c r="D16" s="153"/>
      <c r="E16" s="132"/>
      <c r="F16" s="132"/>
      <c r="H16" s="132"/>
      <c r="I16" s="140"/>
      <c r="J16" s="141"/>
      <c r="K16" s="160"/>
      <c r="L16" s="132"/>
      <c r="M16" s="148"/>
      <c r="N16" s="165"/>
      <c r="O16" s="333"/>
      <c r="P16" s="132"/>
      <c r="Q16" s="133"/>
    </row>
    <row r="17" spans="1:17" s="134" customFormat="1" ht="9.75" customHeight="1">
      <c r="A17" s="125"/>
      <c r="B17" s="125"/>
      <c r="C17" s="125"/>
      <c r="D17" s="153"/>
      <c r="E17" s="132"/>
      <c r="F17" s="132"/>
      <c r="H17" s="132"/>
      <c r="I17" s="140"/>
      <c r="J17" s="143" t="s">
        <v>29</v>
      </c>
      <c r="K17" s="150"/>
      <c r="L17" s="132"/>
      <c r="M17" s="148"/>
      <c r="N17" s="165"/>
      <c r="O17" s="333"/>
      <c r="P17" s="132"/>
      <c r="Q17" s="133"/>
    </row>
    <row r="18" spans="1:17" s="134" customFormat="1" ht="9.75" customHeight="1">
      <c r="A18" s="125">
        <v>4</v>
      </c>
      <c r="B18" s="126"/>
      <c r="C18" s="127"/>
      <c r="D18" s="128"/>
      <c r="E18" s="145" t="s">
        <v>29</v>
      </c>
      <c r="F18" s="145"/>
      <c r="G18" s="146"/>
      <c r="H18" s="145"/>
      <c r="I18" s="147"/>
      <c r="J18" s="132">
        <v>82</v>
      </c>
      <c r="K18" s="133"/>
      <c r="L18" s="149"/>
      <c r="M18" s="160"/>
      <c r="N18" s="165"/>
      <c r="O18" s="333"/>
      <c r="P18" s="132"/>
      <c r="Q18" s="133"/>
    </row>
    <row r="19" spans="1:17" s="134" customFormat="1" ht="11.25" customHeight="1">
      <c r="A19" s="125"/>
      <c r="B19" s="135"/>
      <c r="C19" s="135"/>
      <c r="D19" s="135"/>
      <c r="E19" s="145" t="s">
        <v>50</v>
      </c>
      <c r="F19" s="145"/>
      <c r="G19" s="146"/>
      <c r="H19" s="145"/>
      <c r="I19" s="150"/>
      <c r="J19" s="132"/>
      <c r="K19" s="133"/>
      <c r="L19" s="151"/>
      <c r="M19" s="161"/>
      <c r="N19" s="165"/>
      <c r="O19" s="333"/>
      <c r="P19" s="132"/>
      <c r="Q19" s="133"/>
    </row>
    <row r="20" spans="1:17" s="134" customFormat="1" ht="9.75" customHeight="1">
      <c r="A20" s="125"/>
      <c r="B20" s="125"/>
      <c r="C20" s="125"/>
      <c r="D20" s="125"/>
      <c r="E20" s="132"/>
      <c r="F20" s="132"/>
      <c r="H20" s="132"/>
      <c r="I20" s="154"/>
      <c r="J20" s="132"/>
      <c r="K20" s="133"/>
      <c r="L20" s="132"/>
      <c r="M20" s="148"/>
      <c r="N20" s="170"/>
      <c r="O20" s="334"/>
      <c r="P20" s="157" t="s">
        <v>29</v>
      </c>
      <c r="Q20" s="335"/>
    </row>
    <row r="21" spans="1:17" s="134" customFormat="1" ht="9.75" customHeight="1">
      <c r="A21" s="125"/>
      <c r="B21" s="125"/>
      <c r="C21" s="125"/>
      <c r="D21" s="125"/>
      <c r="E21" s="132"/>
      <c r="F21" s="132"/>
      <c r="H21" s="132"/>
      <c r="I21" s="154"/>
      <c r="J21" s="132"/>
      <c r="K21" s="133"/>
      <c r="L21" s="132"/>
      <c r="M21" s="172"/>
      <c r="N21" s="170"/>
      <c r="O21" s="336"/>
      <c r="P21" s="165">
        <v>84</v>
      </c>
      <c r="Q21" s="133"/>
    </row>
    <row r="22" spans="1:19" s="134" customFormat="1" ht="9.75" customHeight="1">
      <c r="A22" s="125">
        <v>5</v>
      </c>
      <c r="B22" s="126"/>
      <c r="C22" s="127"/>
      <c r="D22" s="128"/>
      <c r="E22" s="162" t="s">
        <v>115</v>
      </c>
      <c r="F22" s="129"/>
      <c r="G22" s="130"/>
      <c r="H22" s="129"/>
      <c r="I22" s="131"/>
      <c r="J22" s="132"/>
      <c r="K22" s="133"/>
      <c r="M22" s="163"/>
      <c r="N22" s="165"/>
      <c r="O22" s="333"/>
      <c r="P22" s="165"/>
      <c r="Q22" s="164"/>
      <c r="R22" s="166"/>
      <c r="S22" s="166"/>
    </row>
    <row r="23" spans="1:19" s="134" customFormat="1" ht="9.75" customHeight="1">
      <c r="A23" s="125"/>
      <c r="B23" s="135"/>
      <c r="C23" s="135"/>
      <c r="D23" s="135"/>
      <c r="E23" s="162" t="s">
        <v>49</v>
      </c>
      <c r="F23" s="129"/>
      <c r="G23" s="130"/>
      <c r="H23" s="129"/>
      <c r="I23" s="136"/>
      <c r="J23" s="137"/>
      <c r="K23" s="133"/>
      <c r="L23" s="132"/>
      <c r="M23" s="148"/>
      <c r="N23" s="165"/>
      <c r="O23" s="333"/>
      <c r="P23" s="165"/>
      <c r="Q23" s="164"/>
      <c r="R23" s="166"/>
      <c r="S23" s="166"/>
    </row>
    <row r="24" spans="1:19" s="134" customFormat="1" ht="9.75" customHeight="1">
      <c r="A24" s="125"/>
      <c r="B24" s="125"/>
      <c r="C24" s="125"/>
      <c r="D24" s="125"/>
      <c r="E24" s="132"/>
      <c r="F24" s="132"/>
      <c r="H24" s="132"/>
      <c r="I24" s="140"/>
      <c r="J24" s="141"/>
      <c r="K24" s="142"/>
      <c r="L24" s="132"/>
      <c r="M24" s="148"/>
      <c r="N24" s="165"/>
      <c r="O24" s="333"/>
      <c r="P24" s="165"/>
      <c r="Q24" s="164"/>
      <c r="R24" s="166"/>
      <c r="S24" s="166"/>
    </row>
    <row r="25" spans="1:19" s="134" customFormat="1" ht="9.75" customHeight="1">
      <c r="A25" s="125"/>
      <c r="B25" s="125"/>
      <c r="C25" s="125"/>
      <c r="D25" s="125"/>
      <c r="E25" s="132"/>
      <c r="F25" s="132"/>
      <c r="H25" s="132"/>
      <c r="I25" s="140"/>
      <c r="J25" s="168" t="s">
        <v>115</v>
      </c>
      <c r="K25" s="144"/>
      <c r="L25" s="132"/>
      <c r="M25" s="148"/>
      <c r="N25" s="165"/>
      <c r="O25" s="333"/>
      <c r="P25" s="165"/>
      <c r="Q25" s="164"/>
      <c r="R25" s="166"/>
      <c r="S25" s="166"/>
    </row>
    <row r="26" spans="1:19" s="134" customFormat="1" ht="9.75" customHeight="1">
      <c r="A26" s="125">
        <v>6</v>
      </c>
      <c r="B26" s="126"/>
      <c r="C26" s="127"/>
      <c r="D26" s="128"/>
      <c r="E26" s="162" t="s">
        <v>114</v>
      </c>
      <c r="F26" s="145"/>
      <c r="G26" s="146"/>
      <c r="H26" s="145"/>
      <c r="I26" s="147"/>
      <c r="J26" s="132">
        <v>82</v>
      </c>
      <c r="K26" s="148"/>
      <c r="L26" s="149"/>
      <c r="M26" s="160"/>
      <c r="N26" s="165"/>
      <c r="O26" s="333"/>
      <c r="P26" s="165"/>
      <c r="Q26" s="164"/>
      <c r="R26" s="166"/>
      <c r="S26" s="166"/>
    </row>
    <row r="27" spans="1:19" s="134" customFormat="1" ht="9.75" customHeight="1">
      <c r="A27" s="125"/>
      <c r="B27" s="135"/>
      <c r="C27" s="135"/>
      <c r="D27" s="135"/>
      <c r="E27" s="162" t="s">
        <v>162</v>
      </c>
      <c r="F27" s="145"/>
      <c r="G27" s="146"/>
      <c r="H27" s="145"/>
      <c r="I27" s="150"/>
      <c r="J27" s="132"/>
      <c r="K27" s="148"/>
      <c r="L27" s="151"/>
      <c r="M27" s="161"/>
      <c r="N27" s="165"/>
      <c r="O27" s="333"/>
      <c r="P27" s="165"/>
      <c r="Q27" s="164"/>
      <c r="R27" s="166"/>
      <c r="S27" s="166"/>
    </row>
    <row r="28" spans="1:19" s="134" customFormat="1" ht="9.75" customHeight="1">
      <c r="A28" s="125"/>
      <c r="B28" s="125"/>
      <c r="C28" s="125"/>
      <c r="D28" s="153"/>
      <c r="E28" s="132"/>
      <c r="F28" s="132"/>
      <c r="H28" s="132"/>
      <c r="I28" s="154"/>
      <c r="J28" s="132"/>
      <c r="K28" s="148"/>
      <c r="L28" s="141"/>
      <c r="M28" s="148"/>
      <c r="N28" s="165"/>
      <c r="O28" s="333"/>
      <c r="P28" s="165"/>
      <c r="Q28" s="164"/>
      <c r="R28" s="166"/>
      <c r="S28" s="166"/>
    </row>
    <row r="29" spans="1:19" s="134" customFormat="1" ht="9.75" customHeight="1">
      <c r="A29" s="125"/>
      <c r="B29" s="125"/>
      <c r="C29" s="125"/>
      <c r="D29" s="153"/>
      <c r="E29" s="132"/>
      <c r="F29" s="132"/>
      <c r="H29" s="132"/>
      <c r="I29" s="154"/>
      <c r="J29" s="169"/>
      <c r="K29" s="156"/>
      <c r="L29" s="143"/>
      <c r="M29" s="150"/>
      <c r="N29" s="157" t="s">
        <v>47</v>
      </c>
      <c r="O29" s="333"/>
      <c r="P29" s="165"/>
      <c r="Q29" s="164"/>
      <c r="R29" s="166"/>
      <c r="S29" s="166"/>
    </row>
    <row r="30" spans="1:19" s="134" customFormat="1" ht="9.75" customHeight="1">
      <c r="A30" s="125">
        <v>7</v>
      </c>
      <c r="B30" s="126"/>
      <c r="C30" s="127"/>
      <c r="D30" s="128"/>
      <c r="E30" s="162"/>
      <c r="F30" s="145" t="s">
        <v>160</v>
      </c>
      <c r="G30" s="146"/>
      <c r="H30" s="145"/>
      <c r="I30" s="158"/>
      <c r="K30" s="148"/>
      <c r="L30" s="132"/>
      <c r="M30" s="133"/>
      <c r="N30" s="159">
        <v>80</v>
      </c>
      <c r="O30" s="164"/>
      <c r="P30" s="165"/>
      <c r="Q30" s="164"/>
      <c r="R30" s="166"/>
      <c r="S30" s="166"/>
    </row>
    <row r="31" spans="1:19" s="134" customFormat="1" ht="9.75" customHeight="1">
      <c r="A31" s="125"/>
      <c r="B31" s="135"/>
      <c r="C31" s="135"/>
      <c r="D31" s="135"/>
      <c r="E31" s="162"/>
      <c r="F31" s="145"/>
      <c r="G31" s="146"/>
      <c r="H31" s="145"/>
      <c r="I31" s="150"/>
      <c r="J31" s="137"/>
      <c r="K31" s="148"/>
      <c r="L31" s="132"/>
      <c r="M31" s="133"/>
      <c r="N31" s="132"/>
      <c r="O31" s="164"/>
      <c r="P31" s="165"/>
      <c r="Q31" s="164"/>
      <c r="R31" s="166"/>
      <c r="S31" s="166"/>
    </row>
    <row r="32" spans="1:19" s="134" customFormat="1" ht="9.75" customHeight="1">
      <c r="A32" s="125"/>
      <c r="B32" s="125"/>
      <c r="C32" s="125"/>
      <c r="D32" s="153"/>
      <c r="E32" s="132"/>
      <c r="F32" s="132"/>
      <c r="H32" s="132"/>
      <c r="I32" s="140"/>
      <c r="J32" s="141"/>
      <c r="K32" s="160"/>
      <c r="L32" s="132"/>
      <c r="M32" s="133"/>
      <c r="N32" s="132"/>
      <c r="O32" s="164"/>
      <c r="P32" s="165"/>
      <c r="Q32" s="164"/>
      <c r="R32" s="166"/>
      <c r="S32" s="166"/>
    </row>
    <row r="33" spans="1:19" s="134" customFormat="1" ht="9.75" customHeight="1">
      <c r="A33" s="125"/>
      <c r="B33" s="125"/>
      <c r="C33" s="125"/>
      <c r="D33" s="153"/>
      <c r="E33" s="132"/>
      <c r="F33" s="132"/>
      <c r="H33" s="132"/>
      <c r="I33" s="140"/>
      <c r="J33" s="143" t="s">
        <v>47</v>
      </c>
      <c r="K33" s="150"/>
      <c r="L33" s="132"/>
      <c r="M33" s="133"/>
      <c r="N33" s="132"/>
      <c r="O33" s="164"/>
      <c r="P33" s="165"/>
      <c r="Q33" s="164"/>
      <c r="R33" s="166"/>
      <c r="S33" s="166"/>
    </row>
    <row r="34" spans="1:19" s="134" customFormat="1" ht="9.75" customHeight="1">
      <c r="A34" s="125">
        <v>8</v>
      </c>
      <c r="B34" s="126"/>
      <c r="C34" s="127"/>
      <c r="D34" s="128"/>
      <c r="E34" s="157" t="s">
        <v>47</v>
      </c>
      <c r="F34" s="145"/>
      <c r="G34" s="146"/>
      <c r="H34" s="145"/>
      <c r="I34" s="147"/>
      <c r="J34" s="132"/>
      <c r="K34" s="133"/>
      <c r="L34" s="149"/>
      <c r="M34" s="142"/>
      <c r="N34" s="132"/>
      <c r="O34" s="164"/>
      <c r="P34" s="165"/>
      <c r="Q34" s="164"/>
      <c r="R34" s="166"/>
      <c r="S34" s="166"/>
    </row>
    <row r="35" spans="1:19" s="134" customFormat="1" ht="9.75" customHeight="1">
      <c r="A35" s="125"/>
      <c r="B35" s="135"/>
      <c r="C35" s="135"/>
      <c r="D35" s="135"/>
      <c r="E35" s="157" t="s">
        <v>161</v>
      </c>
      <c r="F35" s="145"/>
      <c r="G35" s="146"/>
      <c r="H35" s="145"/>
      <c r="I35" s="150"/>
      <c r="J35" s="132"/>
      <c r="K35" s="133"/>
      <c r="L35" s="151"/>
      <c r="M35" s="152"/>
      <c r="N35" s="132"/>
      <c r="O35" s="164"/>
      <c r="P35" s="165"/>
      <c r="Q35" s="164"/>
      <c r="R35" s="166"/>
      <c r="S35" s="166"/>
    </row>
    <row r="36" spans="1:19" s="134" customFormat="1" ht="9.75" customHeight="1">
      <c r="A36" s="125"/>
      <c r="B36" s="125"/>
      <c r="C36" s="125"/>
      <c r="D36" s="153"/>
      <c r="E36" s="132"/>
      <c r="F36" s="132"/>
      <c r="H36" s="132"/>
      <c r="I36" s="154"/>
      <c r="J36" s="132"/>
      <c r="K36" s="133"/>
      <c r="L36" s="132"/>
      <c r="M36" s="133"/>
      <c r="N36" s="133"/>
      <c r="O36" s="164"/>
      <c r="P36" s="170"/>
      <c r="Q36" s="164"/>
      <c r="R36" s="166"/>
      <c r="S36" s="166"/>
    </row>
    <row r="37" spans="1:19" s="134" customFormat="1" ht="9.75" customHeight="1">
      <c r="A37" s="125"/>
      <c r="B37" s="125"/>
      <c r="C37" s="125"/>
      <c r="D37" s="153"/>
      <c r="E37" s="132"/>
      <c r="F37" s="132"/>
      <c r="H37" s="132"/>
      <c r="I37" s="154"/>
      <c r="J37" s="132"/>
      <c r="K37" s="133"/>
      <c r="L37" s="132"/>
      <c r="M37" s="133"/>
      <c r="N37" s="171"/>
      <c r="O37" s="172"/>
      <c r="P37" s="170"/>
      <c r="Q37" s="164"/>
      <c r="R37" s="166"/>
      <c r="S37" s="166"/>
    </row>
    <row r="38" spans="1:19" s="134" customFormat="1" ht="9.75" customHeight="1">
      <c r="A38" s="125"/>
      <c r="B38" s="125"/>
      <c r="C38" s="125"/>
      <c r="D38" s="125"/>
      <c r="E38" s="132"/>
      <c r="F38" s="132"/>
      <c r="H38" s="132"/>
      <c r="I38" s="154"/>
      <c r="J38" s="132"/>
      <c r="K38" s="133"/>
      <c r="L38" s="185"/>
      <c r="M38" s="164"/>
      <c r="N38" s="170"/>
      <c r="O38" s="164"/>
      <c r="P38" s="165"/>
      <c r="Q38" s="164"/>
      <c r="R38" s="166"/>
      <c r="S38" s="166"/>
    </row>
    <row r="39" spans="1:19" s="134" customFormat="1" ht="9.75" customHeight="1">
      <c r="A39" s="125"/>
      <c r="B39" s="125"/>
      <c r="C39" s="125"/>
      <c r="D39" s="125"/>
      <c r="E39" s="132"/>
      <c r="F39" s="132"/>
      <c r="H39" s="132"/>
      <c r="I39" s="154"/>
      <c r="J39" s="132"/>
      <c r="K39" s="133"/>
      <c r="L39" s="337"/>
      <c r="M39" s="158"/>
      <c r="N39" s="170"/>
      <c r="O39" s="176"/>
      <c r="P39" s="165"/>
      <c r="Q39" s="164"/>
      <c r="R39" s="166"/>
      <c r="S39" s="166"/>
    </row>
    <row r="40" spans="1:17" s="134" customFormat="1" ht="9.75" customHeight="1">
      <c r="A40" s="125"/>
      <c r="B40" s="125"/>
      <c r="C40" s="125"/>
      <c r="D40" s="153"/>
      <c r="E40" s="132"/>
      <c r="F40" s="132"/>
      <c r="H40" s="132"/>
      <c r="I40" s="154"/>
      <c r="J40" s="132"/>
      <c r="K40" s="164"/>
      <c r="L40" s="170"/>
      <c r="M40" s="164"/>
      <c r="N40" s="165"/>
      <c r="O40" s="164"/>
      <c r="P40" s="165"/>
      <c r="Q40" s="133"/>
    </row>
    <row r="41" spans="1:17" s="134" customFormat="1" ht="9.75" customHeight="1">
      <c r="A41" s="125"/>
      <c r="B41" s="125"/>
      <c r="C41" s="125"/>
      <c r="D41" s="153"/>
      <c r="E41" s="132"/>
      <c r="F41" s="132"/>
      <c r="H41" s="132"/>
      <c r="I41" s="154"/>
      <c r="J41" s="132"/>
      <c r="K41" s="178"/>
      <c r="L41" s="170"/>
      <c r="M41" s="176"/>
      <c r="N41" s="165"/>
      <c r="O41" s="164"/>
      <c r="P41" s="165"/>
      <c r="Q41" s="133"/>
    </row>
    <row r="42" spans="1:17" s="194" customFormat="1" ht="6" customHeight="1">
      <c r="A42" s="125"/>
      <c r="B42" s="186"/>
      <c r="C42" s="186"/>
      <c r="D42" s="187"/>
      <c r="E42" s="188"/>
      <c r="F42" s="188"/>
      <c r="G42" s="189"/>
      <c r="H42" s="188"/>
      <c r="I42" s="190"/>
      <c r="J42" s="188"/>
      <c r="K42" s="191"/>
      <c r="L42" s="192"/>
      <c r="M42" s="193"/>
      <c r="N42" s="192"/>
      <c r="O42" s="193"/>
      <c r="P42" s="192"/>
      <c r="Q42" s="193"/>
    </row>
    <row r="43" ht="15.75" customHeight="1"/>
    <row r="44" ht="9" customHeight="1"/>
  </sheetData>
  <sheetProtection/>
  <mergeCells count="1">
    <mergeCell ref="A1:J1"/>
  </mergeCells>
  <hyperlinks>
    <hyperlink ref="L1" r:id="rId1" display="www.ukrtennis.com"/>
  </hyperlinks>
  <printOptions horizontalCentered="1"/>
  <pageMargins left="0.35" right="0.35" top="0.39" bottom="0.39" header="0" footer="0"/>
  <pageSetup fitToHeight="1" fitToWidth="1" horizontalDpi="300" verticalDpi="300" orientation="portrait" paperSize="9" r:id="rId3"/>
  <drawing r:id="rId2"/>
</worksheet>
</file>

<file path=xl/worksheets/sheet11.xml><?xml version="1.0" encoding="utf-8"?>
<worksheet xmlns="http://schemas.openxmlformats.org/spreadsheetml/2006/main" xmlns:r="http://schemas.openxmlformats.org/officeDocument/2006/relationships">
  <dimension ref="A1:P47"/>
  <sheetViews>
    <sheetView showGridLines="0" view="pageBreakPreview" zoomScaleSheetLayoutView="100" zoomScalePageLayoutView="0" workbookViewId="0" topLeftCell="A1">
      <selection activeCell="M20" sqref="M20:M21"/>
    </sheetView>
  </sheetViews>
  <sheetFormatPr defaultColWidth="9.140625" defaultRowHeight="12.75"/>
  <cols>
    <col min="1" max="1" width="4.28125" style="87" customWidth="1"/>
    <col min="2" max="2" width="25.7109375" style="87" customWidth="1"/>
    <col min="3" max="6" width="9.140625" style="87" customWidth="1"/>
    <col min="7" max="7" width="8.140625" style="87" customWidth="1"/>
    <col min="8" max="8" width="9.8515625" style="87" bestFit="1" customWidth="1"/>
    <col min="9" max="9" width="5.57421875" style="87" customWidth="1"/>
    <col min="10" max="10" width="25.7109375" style="87" customWidth="1"/>
    <col min="11" max="16384" width="9.140625" style="87" customWidth="1"/>
  </cols>
  <sheetData>
    <row r="1" spans="1:13" ht="79.5" customHeight="1">
      <c r="A1" s="86" t="str">
        <f>'[2]Информация'!$A$9</f>
        <v>M.I.B.S TENNIS WORLD</v>
      </c>
      <c r="F1" s="88" t="s">
        <v>0</v>
      </c>
      <c r="I1" s="89" t="str">
        <f>'[2]Информация'!$A$9</f>
        <v>M.I.B.S TENNIS WORLD</v>
      </c>
      <c r="M1" s="24" t="s">
        <v>1</v>
      </c>
    </row>
    <row r="2" spans="1:16" ht="12.75">
      <c r="A2" s="90" t="s">
        <v>2</v>
      </c>
      <c r="B2" s="90"/>
      <c r="C2" s="91"/>
      <c r="D2" s="90" t="s">
        <v>3</v>
      </c>
      <c r="E2" s="90"/>
      <c r="F2" s="90"/>
      <c r="G2" s="91"/>
      <c r="H2" s="90" t="s">
        <v>4</v>
      </c>
      <c r="I2" s="90" t="s">
        <v>2</v>
      </c>
      <c r="J2" s="90"/>
      <c r="K2" s="91"/>
      <c r="L2" s="90" t="s">
        <v>3</v>
      </c>
      <c r="M2" s="90"/>
      <c r="N2" s="90"/>
      <c r="O2" s="91"/>
      <c r="P2" s="90" t="s">
        <v>4</v>
      </c>
    </row>
    <row r="3" spans="1:16" ht="12.75">
      <c r="A3" s="92" t="str">
        <f>'[2]Информация'!$A$15</f>
        <v>30 апреля-5 мая</v>
      </c>
      <c r="B3" s="92"/>
      <c r="D3" s="92" t="str">
        <f>'[2]Информация'!$A$11</f>
        <v>Крит, Греция</v>
      </c>
      <c r="E3" s="92"/>
      <c r="F3" s="92"/>
      <c r="H3" s="93" t="str">
        <f>'[2]Информация'!$A$17</f>
        <v>Евгений Зукин</v>
      </c>
      <c r="I3" s="92" t="str">
        <f>'[2]Информация'!$A$15</f>
        <v>30 апреля-5 мая</v>
      </c>
      <c r="J3" s="92"/>
      <c r="L3" s="92" t="str">
        <f>'[2]Информация'!$A$11</f>
        <v>Крит, Греция</v>
      </c>
      <c r="M3" s="92"/>
      <c r="N3" s="92"/>
      <c r="P3" s="93" t="str">
        <f>'[2]Информация'!$A$17</f>
        <v>Евгений Зукин</v>
      </c>
    </row>
    <row r="4" spans="1:16" ht="17.25" customHeight="1">
      <c r="A4" s="475" t="s">
        <v>35</v>
      </c>
      <c r="B4" s="475"/>
      <c r="C4" s="475"/>
      <c r="D4" s="475"/>
      <c r="E4" s="475"/>
      <c r="F4" s="475"/>
      <c r="G4" s="475"/>
      <c r="H4" s="475"/>
      <c r="I4" s="475" t="s">
        <v>36</v>
      </c>
      <c r="J4" s="475"/>
      <c r="K4" s="475"/>
      <c r="L4" s="475"/>
      <c r="M4" s="475"/>
      <c r="N4" s="475"/>
      <c r="O4" s="475"/>
      <c r="P4" s="475"/>
    </row>
    <row r="5" spans="1:16" ht="18.75" thickBot="1">
      <c r="A5" s="94" t="s">
        <v>7</v>
      </c>
      <c r="B5" s="94" t="s">
        <v>8</v>
      </c>
      <c r="C5" s="94">
        <v>1</v>
      </c>
      <c r="D5" s="94">
        <v>2</v>
      </c>
      <c r="E5" s="94">
        <v>3</v>
      </c>
      <c r="F5" s="94"/>
      <c r="G5" s="94" t="s">
        <v>9</v>
      </c>
      <c r="H5" s="94" t="s">
        <v>10</v>
      </c>
      <c r="I5" s="94" t="s">
        <v>7</v>
      </c>
      <c r="J5" s="94" t="s">
        <v>8</v>
      </c>
      <c r="K5" s="94">
        <v>1</v>
      </c>
      <c r="L5" s="94">
        <v>2</v>
      </c>
      <c r="M5" s="94">
        <v>3</v>
      </c>
      <c r="N5" s="94"/>
      <c r="O5" s="94" t="s">
        <v>9</v>
      </c>
      <c r="P5" s="94" t="s">
        <v>10</v>
      </c>
    </row>
    <row r="6" spans="1:16" ht="20.25" customHeight="1">
      <c r="A6" s="473">
        <v>1</v>
      </c>
      <c r="B6" s="468" t="s">
        <v>18</v>
      </c>
      <c r="C6" s="438"/>
      <c r="D6" s="95">
        <v>1</v>
      </c>
      <c r="E6" s="95">
        <v>1</v>
      </c>
      <c r="F6" s="95"/>
      <c r="G6" s="470">
        <v>2</v>
      </c>
      <c r="H6" s="470">
        <v>1</v>
      </c>
      <c r="I6" s="473">
        <v>1</v>
      </c>
      <c r="J6" s="468" t="s">
        <v>37</v>
      </c>
      <c r="K6" s="438"/>
      <c r="L6" s="95">
        <v>1</v>
      </c>
      <c r="M6" s="95">
        <v>1</v>
      </c>
      <c r="N6" s="95"/>
      <c r="O6" s="470">
        <v>2</v>
      </c>
      <c r="P6" s="470">
        <v>1</v>
      </c>
    </row>
    <row r="7" spans="1:16" ht="20.25" customHeight="1" thickBot="1">
      <c r="A7" s="474"/>
      <c r="B7" s="469"/>
      <c r="C7" s="439"/>
      <c r="D7" s="96">
        <v>82</v>
      </c>
      <c r="E7" s="96">
        <v>82</v>
      </c>
      <c r="F7" s="96"/>
      <c r="G7" s="471"/>
      <c r="H7" s="471"/>
      <c r="I7" s="474"/>
      <c r="J7" s="469"/>
      <c r="K7" s="439"/>
      <c r="L7" s="96">
        <v>86</v>
      </c>
      <c r="M7" s="96">
        <v>83</v>
      </c>
      <c r="N7" s="96"/>
      <c r="O7" s="471"/>
      <c r="P7" s="471"/>
    </row>
    <row r="8" spans="1:16" ht="20.25" customHeight="1">
      <c r="A8" s="473">
        <v>2</v>
      </c>
      <c r="B8" s="468" t="s">
        <v>43</v>
      </c>
      <c r="C8" s="95">
        <v>0</v>
      </c>
      <c r="D8" s="438"/>
      <c r="E8" s="95">
        <v>1</v>
      </c>
      <c r="F8" s="95"/>
      <c r="G8" s="470">
        <v>1</v>
      </c>
      <c r="H8" s="470">
        <v>2</v>
      </c>
      <c r="I8" s="473">
        <v>2</v>
      </c>
      <c r="J8" s="468" t="s">
        <v>45</v>
      </c>
      <c r="K8" s="95">
        <v>0</v>
      </c>
      <c r="L8" s="438"/>
      <c r="M8" s="95">
        <v>1</v>
      </c>
      <c r="N8" s="95"/>
      <c r="O8" s="470">
        <v>1</v>
      </c>
      <c r="P8" s="470">
        <v>2</v>
      </c>
    </row>
    <row r="9" spans="1:16" ht="20.25" customHeight="1" thickBot="1">
      <c r="A9" s="474"/>
      <c r="B9" s="469"/>
      <c r="C9" s="96"/>
      <c r="D9" s="439"/>
      <c r="E9" s="96">
        <v>81</v>
      </c>
      <c r="F9" s="96"/>
      <c r="G9" s="471"/>
      <c r="H9" s="471"/>
      <c r="I9" s="474"/>
      <c r="J9" s="469"/>
      <c r="K9" s="96"/>
      <c r="L9" s="439"/>
      <c r="M9" s="96">
        <v>80</v>
      </c>
      <c r="N9" s="96"/>
      <c r="O9" s="471"/>
      <c r="P9" s="471"/>
    </row>
    <row r="10" spans="1:16" ht="20.25" customHeight="1">
      <c r="A10" s="473">
        <v>3</v>
      </c>
      <c r="B10" s="468" t="s">
        <v>114</v>
      </c>
      <c r="C10" s="95">
        <v>0</v>
      </c>
      <c r="D10" s="95">
        <v>0</v>
      </c>
      <c r="E10" s="438"/>
      <c r="F10" s="95"/>
      <c r="G10" s="470">
        <v>0</v>
      </c>
      <c r="H10" s="470">
        <v>3</v>
      </c>
      <c r="I10" s="473">
        <v>3</v>
      </c>
      <c r="J10" s="468" t="s">
        <v>115</v>
      </c>
      <c r="K10" s="95">
        <v>0</v>
      </c>
      <c r="L10" s="95">
        <v>0</v>
      </c>
      <c r="M10" s="438"/>
      <c r="N10" s="95"/>
      <c r="O10" s="470">
        <v>0</v>
      </c>
      <c r="P10" s="470">
        <v>3</v>
      </c>
    </row>
    <row r="11" spans="1:16" ht="20.25" customHeight="1" thickBot="1">
      <c r="A11" s="474"/>
      <c r="B11" s="469"/>
      <c r="C11" s="96"/>
      <c r="D11" s="96"/>
      <c r="E11" s="439"/>
      <c r="F11" s="96"/>
      <c r="G11" s="471"/>
      <c r="H11" s="471"/>
      <c r="I11" s="474"/>
      <c r="J11" s="469"/>
      <c r="K11" s="96"/>
      <c r="L11" s="96"/>
      <c r="M11" s="439"/>
      <c r="N11" s="96"/>
      <c r="O11" s="471"/>
      <c r="P11" s="471"/>
    </row>
    <row r="12" spans="1:16" ht="20.25" customHeight="1">
      <c r="A12" s="473"/>
      <c r="B12" s="468"/>
      <c r="C12" s="95"/>
      <c r="D12" s="95"/>
      <c r="E12" s="95"/>
      <c r="F12" s="438"/>
      <c r="G12" s="470"/>
      <c r="H12" s="470"/>
      <c r="I12" s="473"/>
      <c r="J12" s="468"/>
      <c r="K12" s="95"/>
      <c r="L12" s="95"/>
      <c r="M12" s="95"/>
      <c r="N12" s="438"/>
      <c r="O12" s="470"/>
      <c r="P12" s="470"/>
    </row>
    <row r="13" spans="1:16" ht="20.25" customHeight="1" thickBot="1">
      <c r="A13" s="474"/>
      <c r="B13" s="469"/>
      <c r="C13" s="96"/>
      <c r="D13" s="96"/>
      <c r="E13" s="96"/>
      <c r="F13" s="439"/>
      <c r="G13" s="471"/>
      <c r="H13" s="471"/>
      <c r="I13" s="474"/>
      <c r="J13" s="469"/>
      <c r="K13" s="96"/>
      <c r="L13" s="96"/>
      <c r="M13" s="96"/>
      <c r="N13" s="439"/>
      <c r="O13" s="471"/>
      <c r="P13" s="471"/>
    </row>
    <row r="14" spans="1:16" s="97" customFormat="1" ht="18" customHeight="1">
      <c r="A14" s="475" t="s">
        <v>85</v>
      </c>
      <c r="B14" s="475"/>
      <c r="C14" s="475"/>
      <c r="D14" s="475"/>
      <c r="E14" s="475"/>
      <c r="F14" s="475"/>
      <c r="G14" s="475"/>
      <c r="H14" s="475"/>
      <c r="I14" s="475" t="s">
        <v>92</v>
      </c>
      <c r="J14" s="475"/>
      <c r="K14" s="475"/>
      <c r="L14" s="475"/>
      <c r="M14" s="475"/>
      <c r="N14" s="475"/>
      <c r="O14" s="475"/>
      <c r="P14" s="475"/>
    </row>
    <row r="15" spans="1:16" s="97" customFormat="1" ht="18" customHeight="1" thickBot="1">
      <c r="A15" s="94" t="s">
        <v>7</v>
      </c>
      <c r="B15" s="94" t="s">
        <v>8</v>
      </c>
      <c r="C15" s="94">
        <v>1</v>
      </c>
      <c r="D15" s="94">
        <v>2</v>
      </c>
      <c r="E15" s="94">
        <v>3</v>
      </c>
      <c r="F15" s="94">
        <v>4</v>
      </c>
      <c r="G15" s="94" t="s">
        <v>9</v>
      </c>
      <c r="H15" s="94" t="s">
        <v>10</v>
      </c>
      <c r="I15" s="94" t="s">
        <v>7</v>
      </c>
      <c r="J15" s="94" t="s">
        <v>8</v>
      </c>
      <c r="K15" s="94">
        <v>1</v>
      </c>
      <c r="L15" s="94">
        <v>2</v>
      </c>
      <c r="M15" s="94">
        <v>3</v>
      </c>
      <c r="N15" s="94">
        <v>4</v>
      </c>
      <c r="O15" s="94" t="s">
        <v>9</v>
      </c>
      <c r="P15" s="94" t="s">
        <v>10</v>
      </c>
    </row>
    <row r="16" spans="1:16" s="97" customFormat="1" ht="19.5" customHeight="1">
      <c r="A16" s="473">
        <v>1</v>
      </c>
      <c r="B16" s="468" t="s">
        <v>38</v>
      </c>
      <c r="C16" s="438"/>
      <c r="D16" s="95">
        <v>1</v>
      </c>
      <c r="E16" s="95">
        <v>1</v>
      </c>
      <c r="F16" s="95">
        <v>1</v>
      </c>
      <c r="G16" s="470">
        <v>3</v>
      </c>
      <c r="H16" s="470">
        <v>1</v>
      </c>
      <c r="I16" s="473">
        <v>1</v>
      </c>
      <c r="J16" s="468" t="s">
        <v>39</v>
      </c>
      <c r="K16" s="438"/>
      <c r="L16" s="95">
        <v>1</v>
      </c>
      <c r="M16" s="95">
        <v>1</v>
      </c>
      <c r="N16" s="95">
        <v>1</v>
      </c>
      <c r="O16" s="470">
        <v>3</v>
      </c>
      <c r="P16" s="470">
        <v>1</v>
      </c>
    </row>
    <row r="17" spans="1:16" s="97" customFormat="1" ht="20.25" customHeight="1" thickBot="1">
      <c r="A17" s="474"/>
      <c r="B17" s="469"/>
      <c r="C17" s="439"/>
      <c r="D17" s="96">
        <v>83</v>
      </c>
      <c r="E17" s="96">
        <v>81</v>
      </c>
      <c r="F17" s="96">
        <v>80</v>
      </c>
      <c r="G17" s="471"/>
      <c r="H17" s="471"/>
      <c r="I17" s="474"/>
      <c r="J17" s="469"/>
      <c r="K17" s="439"/>
      <c r="L17" s="96">
        <v>80</v>
      </c>
      <c r="M17" s="96">
        <v>82</v>
      </c>
      <c r="N17" s="96">
        <v>81</v>
      </c>
      <c r="O17" s="471"/>
      <c r="P17" s="471"/>
    </row>
    <row r="18" spans="1:16" s="97" customFormat="1" ht="20.25" customHeight="1">
      <c r="A18" s="473">
        <v>2</v>
      </c>
      <c r="B18" s="468" t="s">
        <v>41</v>
      </c>
      <c r="C18" s="95">
        <v>0</v>
      </c>
      <c r="D18" s="438"/>
      <c r="E18" s="95">
        <v>1</v>
      </c>
      <c r="F18" s="95">
        <v>1</v>
      </c>
      <c r="G18" s="470">
        <v>2</v>
      </c>
      <c r="H18" s="470">
        <v>2</v>
      </c>
      <c r="I18" s="473">
        <v>2</v>
      </c>
      <c r="J18" s="468" t="s">
        <v>29</v>
      </c>
      <c r="K18" s="95">
        <v>0</v>
      </c>
      <c r="L18" s="438"/>
      <c r="M18" s="95">
        <v>0</v>
      </c>
      <c r="N18" s="95">
        <v>0</v>
      </c>
      <c r="O18" s="470">
        <v>0</v>
      </c>
      <c r="P18" s="470">
        <v>4</v>
      </c>
    </row>
    <row r="19" spans="1:16" s="97" customFormat="1" ht="20.25" customHeight="1" thickBot="1">
      <c r="A19" s="474"/>
      <c r="B19" s="469"/>
      <c r="C19" s="96"/>
      <c r="D19" s="439"/>
      <c r="E19" s="96">
        <v>82</v>
      </c>
      <c r="F19" s="96">
        <v>80</v>
      </c>
      <c r="G19" s="471"/>
      <c r="H19" s="471"/>
      <c r="I19" s="474"/>
      <c r="J19" s="469"/>
      <c r="K19" s="96"/>
      <c r="L19" s="439"/>
      <c r="M19" s="96"/>
      <c r="N19" s="96"/>
      <c r="O19" s="471"/>
      <c r="P19" s="471"/>
    </row>
    <row r="20" spans="1:16" s="97" customFormat="1" ht="20.25" customHeight="1">
      <c r="A20" s="473">
        <v>3</v>
      </c>
      <c r="B20" s="468" t="s">
        <v>48</v>
      </c>
      <c r="C20" s="95">
        <v>0</v>
      </c>
      <c r="D20" s="95">
        <v>0</v>
      </c>
      <c r="E20" s="438"/>
      <c r="F20" s="95">
        <v>1</v>
      </c>
      <c r="G20" s="470">
        <v>1</v>
      </c>
      <c r="H20" s="470">
        <v>3</v>
      </c>
      <c r="I20" s="473">
        <v>3</v>
      </c>
      <c r="J20" s="468" t="s">
        <v>47</v>
      </c>
      <c r="K20" s="95">
        <v>0</v>
      </c>
      <c r="L20" s="95">
        <v>1</v>
      </c>
      <c r="M20" s="438"/>
      <c r="N20" s="95">
        <v>0</v>
      </c>
      <c r="O20" s="470">
        <v>1</v>
      </c>
      <c r="P20" s="470">
        <v>3</v>
      </c>
    </row>
    <row r="21" spans="1:16" s="97" customFormat="1" ht="20.25" customHeight="1" thickBot="1">
      <c r="A21" s="474"/>
      <c r="B21" s="469"/>
      <c r="C21" s="96"/>
      <c r="D21" s="96"/>
      <c r="E21" s="439"/>
      <c r="F21" s="96">
        <v>86</v>
      </c>
      <c r="G21" s="471"/>
      <c r="H21" s="471"/>
      <c r="I21" s="474"/>
      <c r="J21" s="469"/>
      <c r="K21" s="96"/>
      <c r="L21" s="96">
        <v>84</v>
      </c>
      <c r="M21" s="439"/>
      <c r="N21" s="96"/>
      <c r="O21" s="471"/>
      <c r="P21" s="471"/>
    </row>
    <row r="22" spans="1:16" s="97" customFormat="1" ht="20.25" customHeight="1">
      <c r="A22" s="473">
        <v>4</v>
      </c>
      <c r="B22" s="468" t="s">
        <v>46</v>
      </c>
      <c r="C22" s="95">
        <v>0</v>
      </c>
      <c r="D22" s="95">
        <v>0</v>
      </c>
      <c r="E22" s="95">
        <v>0</v>
      </c>
      <c r="F22" s="438"/>
      <c r="G22" s="470">
        <v>0</v>
      </c>
      <c r="H22" s="470">
        <v>4</v>
      </c>
      <c r="I22" s="473">
        <v>4</v>
      </c>
      <c r="J22" s="468" t="s">
        <v>42</v>
      </c>
      <c r="K22" s="95">
        <v>0</v>
      </c>
      <c r="L22" s="95">
        <v>1</v>
      </c>
      <c r="M22" s="95">
        <v>1</v>
      </c>
      <c r="N22" s="438"/>
      <c r="O22" s="470">
        <v>2</v>
      </c>
      <c r="P22" s="470">
        <v>2</v>
      </c>
    </row>
    <row r="23" spans="1:16" s="97" customFormat="1" ht="20.25" customHeight="1" thickBot="1">
      <c r="A23" s="474"/>
      <c r="B23" s="469"/>
      <c r="C23" s="96"/>
      <c r="D23" s="96"/>
      <c r="E23" s="96"/>
      <c r="F23" s="439"/>
      <c r="G23" s="471"/>
      <c r="H23" s="471"/>
      <c r="I23" s="474"/>
      <c r="J23" s="469"/>
      <c r="K23" s="96"/>
      <c r="L23" s="96">
        <v>85</v>
      </c>
      <c r="M23" s="96" t="s">
        <v>91</v>
      </c>
      <c r="N23" s="439"/>
      <c r="O23" s="471"/>
      <c r="P23" s="471"/>
    </row>
    <row r="24" spans="1:13" ht="79.5" customHeight="1">
      <c r="A24" s="98" t="str">
        <f>'[2]Информация'!$A$9</f>
        <v>M.I.B.S TENNIS WORLD</v>
      </c>
      <c r="F24" s="88" t="s">
        <v>0</v>
      </c>
      <c r="I24" s="98" t="str">
        <f>'[2]Информация'!$A$9</f>
        <v>M.I.B.S TENNIS WORLD</v>
      </c>
      <c r="M24" s="70" t="s">
        <v>1</v>
      </c>
    </row>
    <row r="25" spans="1:16" ht="12.75">
      <c r="A25" s="90" t="s">
        <v>2</v>
      </c>
      <c r="B25" s="90"/>
      <c r="C25" s="91"/>
      <c r="D25" s="90" t="s">
        <v>3</v>
      </c>
      <c r="E25" s="90"/>
      <c r="F25" s="90"/>
      <c r="G25" s="91"/>
      <c r="H25" s="90" t="s">
        <v>4</v>
      </c>
      <c r="I25" s="90" t="s">
        <v>2</v>
      </c>
      <c r="J25" s="90"/>
      <c r="K25" s="91"/>
      <c r="L25" s="90" t="s">
        <v>3</v>
      </c>
      <c r="M25" s="90"/>
      <c r="N25" s="90"/>
      <c r="O25" s="91"/>
      <c r="P25" s="90" t="s">
        <v>4</v>
      </c>
    </row>
    <row r="26" spans="1:16" ht="12.75">
      <c r="A26" s="92" t="str">
        <f>'[2]Информация'!$A$15</f>
        <v>30 апреля-5 мая</v>
      </c>
      <c r="B26" s="92"/>
      <c r="D26" s="92" t="str">
        <f>'[2]Информация'!$A$11</f>
        <v>Крит, Греция</v>
      </c>
      <c r="E26" s="92"/>
      <c r="F26" s="92"/>
      <c r="H26" s="93" t="str">
        <f>'[2]Информация'!$A$17</f>
        <v>Евгений Зукин</v>
      </c>
      <c r="I26" s="92" t="str">
        <f>'[2]Информация'!$A$15</f>
        <v>30 апреля-5 мая</v>
      </c>
      <c r="J26" s="92"/>
      <c r="L26" s="92" t="str">
        <f>'[2]Информация'!$A$11</f>
        <v>Крит, Греция</v>
      </c>
      <c r="M26" s="92"/>
      <c r="N26" s="92"/>
      <c r="P26" s="93" t="str">
        <f>'[2]Информация'!$A$17</f>
        <v>Евгений Зукин</v>
      </c>
    </row>
    <row r="27" spans="1:16" ht="17.25" customHeight="1">
      <c r="A27" s="475" t="s">
        <v>86</v>
      </c>
      <c r="B27" s="475"/>
      <c r="C27" s="475"/>
      <c r="D27" s="475"/>
      <c r="E27" s="475"/>
      <c r="F27" s="475"/>
      <c r="G27" s="475"/>
      <c r="H27" s="475"/>
      <c r="I27" s="475" t="s">
        <v>87</v>
      </c>
      <c r="J27" s="475"/>
      <c r="K27" s="475"/>
      <c r="L27" s="475"/>
      <c r="M27" s="475"/>
      <c r="N27" s="475"/>
      <c r="O27" s="475"/>
      <c r="P27" s="475"/>
    </row>
    <row r="28" spans="1:16" ht="18.75" thickBot="1">
      <c r="A28" s="94" t="s">
        <v>7</v>
      </c>
      <c r="B28" s="94" t="s">
        <v>8</v>
      </c>
      <c r="C28" s="94">
        <v>1</v>
      </c>
      <c r="D28" s="94">
        <v>2</v>
      </c>
      <c r="E28" s="94">
        <v>3</v>
      </c>
      <c r="F28" s="94">
        <v>4</v>
      </c>
      <c r="G28" s="94" t="s">
        <v>9</v>
      </c>
      <c r="H28" s="94" t="s">
        <v>10</v>
      </c>
      <c r="I28" s="94" t="s">
        <v>7</v>
      </c>
      <c r="J28" s="94" t="s">
        <v>8</v>
      </c>
      <c r="K28" s="94">
        <v>1</v>
      </c>
      <c r="L28" s="94">
        <v>2</v>
      </c>
      <c r="M28" s="94">
        <v>3</v>
      </c>
      <c r="N28" s="94">
        <v>4</v>
      </c>
      <c r="O28" s="94" t="s">
        <v>9</v>
      </c>
      <c r="P28" s="94" t="s">
        <v>10</v>
      </c>
    </row>
    <row r="29" spans="1:16" ht="20.25" customHeight="1">
      <c r="A29" s="473">
        <v>1</v>
      </c>
      <c r="B29" s="468"/>
      <c r="C29" s="438"/>
      <c r="D29" s="95"/>
      <c r="E29" s="95"/>
      <c r="F29" s="95"/>
      <c r="G29" s="470"/>
      <c r="H29" s="470"/>
      <c r="I29" s="473">
        <v>1</v>
      </c>
      <c r="J29" s="468"/>
      <c r="K29" s="438"/>
      <c r="L29" s="95"/>
      <c r="M29" s="95"/>
      <c r="N29" s="95"/>
      <c r="O29" s="470"/>
      <c r="P29" s="470"/>
    </row>
    <row r="30" spans="1:16" ht="20.25" customHeight="1" thickBot="1">
      <c r="A30" s="474"/>
      <c r="B30" s="469"/>
      <c r="C30" s="439"/>
      <c r="D30" s="96"/>
      <c r="E30" s="96"/>
      <c r="F30" s="96"/>
      <c r="G30" s="471"/>
      <c r="H30" s="471"/>
      <c r="I30" s="474"/>
      <c r="J30" s="469"/>
      <c r="K30" s="439"/>
      <c r="L30" s="96"/>
      <c r="M30" s="96"/>
      <c r="N30" s="96"/>
      <c r="O30" s="471"/>
      <c r="P30" s="471"/>
    </row>
    <row r="31" spans="1:16" ht="20.25" customHeight="1">
      <c r="A31" s="473">
        <v>2</v>
      </c>
      <c r="B31" s="468"/>
      <c r="C31" s="95"/>
      <c r="D31" s="438"/>
      <c r="E31" s="95"/>
      <c r="F31" s="95"/>
      <c r="G31" s="470"/>
      <c r="H31" s="470"/>
      <c r="I31" s="473">
        <v>2</v>
      </c>
      <c r="J31" s="468"/>
      <c r="K31" s="95"/>
      <c r="L31" s="438"/>
      <c r="M31" s="95"/>
      <c r="N31" s="95"/>
      <c r="O31" s="470"/>
      <c r="P31" s="470"/>
    </row>
    <row r="32" spans="1:16" ht="20.25" customHeight="1" thickBot="1">
      <c r="A32" s="474"/>
      <c r="B32" s="469"/>
      <c r="C32" s="96"/>
      <c r="D32" s="439"/>
      <c r="E32" s="96"/>
      <c r="F32" s="96"/>
      <c r="G32" s="471"/>
      <c r="H32" s="471"/>
      <c r="I32" s="474"/>
      <c r="J32" s="469"/>
      <c r="K32" s="96"/>
      <c r="L32" s="439"/>
      <c r="M32" s="96"/>
      <c r="N32" s="96"/>
      <c r="O32" s="471"/>
      <c r="P32" s="471"/>
    </row>
    <row r="33" spans="1:16" ht="20.25" customHeight="1">
      <c r="A33" s="473">
        <v>3</v>
      </c>
      <c r="B33" s="468"/>
      <c r="C33" s="95"/>
      <c r="D33" s="95"/>
      <c r="E33" s="438"/>
      <c r="F33" s="95"/>
      <c r="G33" s="470"/>
      <c r="H33" s="470"/>
      <c r="I33" s="473">
        <v>3</v>
      </c>
      <c r="J33" s="468"/>
      <c r="K33" s="95"/>
      <c r="L33" s="95"/>
      <c r="M33" s="438"/>
      <c r="N33" s="95"/>
      <c r="O33" s="470"/>
      <c r="P33" s="470"/>
    </row>
    <row r="34" spans="1:16" ht="20.25" customHeight="1" thickBot="1">
      <c r="A34" s="474"/>
      <c r="B34" s="469"/>
      <c r="C34" s="96"/>
      <c r="D34" s="96"/>
      <c r="E34" s="439"/>
      <c r="F34" s="96"/>
      <c r="G34" s="471"/>
      <c r="H34" s="471"/>
      <c r="I34" s="474"/>
      <c r="J34" s="469"/>
      <c r="K34" s="96"/>
      <c r="L34" s="96"/>
      <c r="M34" s="439"/>
      <c r="N34" s="96"/>
      <c r="O34" s="471"/>
      <c r="P34" s="471"/>
    </row>
    <row r="35" spans="1:16" ht="20.25" customHeight="1">
      <c r="A35" s="473">
        <v>4</v>
      </c>
      <c r="B35" s="468"/>
      <c r="C35" s="95"/>
      <c r="D35" s="95"/>
      <c r="E35" s="95"/>
      <c r="F35" s="438"/>
      <c r="G35" s="470"/>
      <c r="H35" s="470"/>
      <c r="I35" s="473">
        <v>4</v>
      </c>
      <c r="J35" s="468"/>
      <c r="K35" s="95"/>
      <c r="L35" s="95"/>
      <c r="M35" s="95"/>
      <c r="N35" s="438"/>
      <c r="O35" s="470"/>
      <c r="P35" s="470"/>
    </row>
    <row r="36" spans="1:16" ht="20.25" customHeight="1" thickBot="1">
      <c r="A36" s="474"/>
      <c r="B36" s="469"/>
      <c r="C36" s="96"/>
      <c r="D36" s="96"/>
      <c r="E36" s="96"/>
      <c r="F36" s="439"/>
      <c r="G36" s="471"/>
      <c r="H36" s="471"/>
      <c r="I36" s="474"/>
      <c r="J36" s="469"/>
      <c r="K36" s="96"/>
      <c r="L36" s="96"/>
      <c r="M36" s="96"/>
      <c r="N36" s="439"/>
      <c r="O36" s="471"/>
      <c r="P36" s="471"/>
    </row>
    <row r="37" spans="1:16" s="97" customFormat="1" ht="18" customHeight="1">
      <c r="A37" s="475" t="s">
        <v>88</v>
      </c>
      <c r="B37" s="475"/>
      <c r="C37" s="475"/>
      <c r="D37" s="475"/>
      <c r="E37" s="475"/>
      <c r="F37" s="475"/>
      <c r="G37" s="475"/>
      <c r="H37" s="475"/>
      <c r="I37" s="475" t="s">
        <v>89</v>
      </c>
      <c r="J37" s="475"/>
      <c r="K37" s="475"/>
      <c r="L37" s="475"/>
      <c r="M37" s="475"/>
      <c r="N37" s="475"/>
      <c r="O37" s="475"/>
      <c r="P37" s="475"/>
    </row>
    <row r="38" spans="1:16" s="97" customFormat="1" ht="18" customHeight="1" thickBot="1">
      <c r="A38" s="94" t="s">
        <v>7</v>
      </c>
      <c r="B38" s="94" t="s">
        <v>8</v>
      </c>
      <c r="C38" s="94">
        <v>1</v>
      </c>
      <c r="D38" s="94">
        <v>2</v>
      </c>
      <c r="E38" s="94">
        <v>3</v>
      </c>
      <c r="F38" s="94">
        <v>4</v>
      </c>
      <c r="G38" s="94" t="s">
        <v>9</v>
      </c>
      <c r="H38" s="94" t="s">
        <v>10</v>
      </c>
      <c r="I38" s="94" t="s">
        <v>7</v>
      </c>
      <c r="J38" s="94" t="s">
        <v>8</v>
      </c>
      <c r="K38" s="94">
        <v>1</v>
      </c>
      <c r="L38" s="94">
        <v>2</v>
      </c>
      <c r="M38" s="94">
        <v>3</v>
      </c>
      <c r="N38" s="94">
        <v>4</v>
      </c>
      <c r="O38" s="94" t="s">
        <v>9</v>
      </c>
      <c r="P38" s="94" t="s">
        <v>10</v>
      </c>
    </row>
    <row r="39" spans="1:16" s="97" customFormat="1" ht="19.5" customHeight="1">
      <c r="A39" s="473">
        <v>1</v>
      </c>
      <c r="B39" s="468"/>
      <c r="C39" s="438"/>
      <c r="D39" s="95"/>
      <c r="E39" s="95"/>
      <c r="F39" s="95"/>
      <c r="G39" s="470"/>
      <c r="H39" s="470"/>
      <c r="I39" s="473">
        <v>1</v>
      </c>
      <c r="J39" s="468"/>
      <c r="K39" s="438"/>
      <c r="L39" s="95"/>
      <c r="M39" s="95"/>
      <c r="N39" s="95"/>
      <c r="O39" s="470"/>
      <c r="P39" s="470"/>
    </row>
    <row r="40" spans="1:16" s="97" customFormat="1" ht="20.25" customHeight="1" thickBot="1">
      <c r="A40" s="474"/>
      <c r="B40" s="469"/>
      <c r="C40" s="439"/>
      <c r="D40" s="96"/>
      <c r="E40" s="96"/>
      <c r="F40" s="96"/>
      <c r="G40" s="471"/>
      <c r="H40" s="471"/>
      <c r="I40" s="474"/>
      <c r="J40" s="469"/>
      <c r="K40" s="439"/>
      <c r="L40" s="96"/>
      <c r="M40" s="96"/>
      <c r="N40" s="96"/>
      <c r="O40" s="471"/>
      <c r="P40" s="471"/>
    </row>
    <row r="41" spans="1:16" s="97" customFormat="1" ht="20.25" customHeight="1">
      <c r="A41" s="473">
        <v>2</v>
      </c>
      <c r="B41" s="468"/>
      <c r="C41" s="95"/>
      <c r="D41" s="438"/>
      <c r="E41" s="95"/>
      <c r="F41" s="95"/>
      <c r="G41" s="470"/>
      <c r="H41" s="470"/>
      <c r="I41" s="473">
        <v>2</v>
      </c>
      <c r="J41" s="468"/>
      <c r="K41" s="95"/>
      <c r="L41" s="438"/>
      <c r="M41" s="95"/>
      <c r="N41" s="95"/>
      <c r="O41" s="470"/>
      <c r="P41" s="470"/>
    </row>
    <row r="42" spans="1:16" s="97" customFormat="1" ht="20.25" customHeight="1" thickBot="1">
      <c r="A42" s="474"/>
      <c r="B42" s="469"/>
      <c r="C42" s="96"/>
      <c r="D42" s="439"/>
      <c r="E42" s="96"/>
      <c r="F42" s="96"/>
      <c r="G42" s="471"/>
      <c r="H42" s="471"/>
      <c r="I42" s="474"/>
      <c r="J42" s="469"/>
      <c r="K42" s="96"/>
      <c r="L42" s="439"/>
      <c r="M42" s="96"/>
      <c r="N42" s="96"/>
      <c r="O42" s="471"/>
      <c r="P42" s="471"/>
    </row>
    <row r="43" spans="1:16" s="97" customFormat="1" ht="20.25" customHeight="1">
      <c r="A43" s="473">
        <v>3</v>
      </c>
      <c r="B43" s="468"/>
      <c r="C43" s="95"/>
      <c r="D43" s="95"/>
      <c r="E43" s="438"/>
      <c r="F43" s="95"/>
      <c r="G43" s="470"/>
      <c r="H43" s="470"/>
      <c r="I43" s="473">
        <v>3</v>
      </c>
      <c r="J43" s="468"/>
      <c r="K43" s="95"/>
      <c r="L43" s="95"/>
      <c r="M43" s="438"/>
      <c r="N43" s="95"/>
      <c r="O43" s="470"/>
      <c r="P43" s="470"/>
    </row>
    <row r="44" spans="1:16" s="97" customFormat="1" ht="20.25" customHeight="1" thickBot="1">
      <c r="A44" s="474"/>
      <c r="B44" s="469"/>
      <c r="C44" s="96"/>
      <c r="D44" s="96"/>
      <c r="E44" s="439"/>
      <c r="F44" s="96"/>
      <c r="G44" s="471"/>
      <c r="H44" s="471"/>
      <c r="I44" s="474"/>
      <c r="J44" s="469"/>
      <c r="K44" s="96"/>
      <c r="L44" s="96"/>
      <c r="M44" s="439"/>
      <c r="N44" s="96"/>
      <c r="O44" s="471"/>
      <c r="P44" s="471"/>
    </row>
    <row r="45" spans="1:16" s="97" customFormat="1" ht="20.25" customHeight="1">
      <c r="A45" s="473">
        <v>4</v>
      </c>
      <c r="B45" s="468"/>
      <c r="C45" s="95"/>
      <c r="D45" s="95"/>
      <c r="E45" s="95"/>
      <c r="F45" s="438"/>
      <c r="G45" s="470"/>
      <c r="H45" s="470"/>
      <c r="I45" s="473">
        <v>4</v>
      </c>
      <c r="J45" s="468"/>
      <c r="K45" s="95"/>
      <c r="L45" s="95"/>
      <c r="M45" s="95"/>
      <c r="N45" s="438"/>
      <c r="O45" s="470"/>
      <c r="P45" s="470"/>
    </row>
    <row r="46" spans="1:16" s="97" customFormat="1" ht="20.25" customHeight="1" thickBot="1">
      <c r="A46" s="474"/>
      <c r="B46" s="469"/>
      <c r="C46" s="96"/>
      <c r="D46" s="96"/>
      <c r="E46" s="96"/>
      <c r="F46" s="439"/>
      <c r="G46" s="471"/>
      <c r="H46" s="471"/>
      <c r="I46" s="474"/>
      <c r="J46" s="469"/>
      <c r="K46" s="96"/>
      <c r="L46" s="96"/>
      <c r="M46" s="96"/>
      <c r="N46" s="439"/>
      <c r="O46" s="471"/>
      <c r="P46" s="471"/>
    </row>
    <row r="47" spans="1:16" ht="17.25" customHeight="1">
      <c r="A47" s="472"/>
      <c r="B47" s="472"/>
      <c r="C47" s="472"/>
      <c r="D47" s="472"/>
      <c r="E47" s="472"/>
      <c r="F47" s="472"/>
      <c r="G47" s="472"/>
      <c r="H47" s="472"/>
      <c r="I47" s="472"/>
      <c r="J47" s="472"/>
      <c r="K47" s="472"/>
      <c r="L47" s="472"/>
      <c r="M47" s="472"/>
      <c r="N47" s="472"/>
      <c r="O47" s="472"/>
      <c r="P47" s="472"/>
    </row>
  </sheetData>
  <sheetProtection/>
  <mergeCells count="170">
    <mergeCell ref="A4:H4"/>
    <mergeCell ref="I4:P4"/>
    <mergeCell ref="A6:A7"/>
    <mergeCell ref="B6:B7"/>
    <mergeCell ref="C6:C7"/>
    <mergeCell ref="G6:G7"/>
    <mergeCell ref="H6:H7"/>
    <mergeCell ref="I6:I7"/>
    <mergeCell ref="J6:J7"/>
    <mergeCell ref="K6:K7"/>
    <mergeCell ref="O6:O7"/>
    <mergeCell ref="P6:P7"/>
    <mergeCell ref="A8:A9"/>
    <mergeCell ref="B8:B9"/>
    <mergeCell ref="D8:D9"/>
    <mergeCell ref="G8:G9"/>
    <mergeCell ref="H8:H9"/>
    <mergeCell ref="I8:I9"/>
    <mergeCell ref="J8:J9"/>
    <mergeCell ref="L8:L9"/>
    <mergeCell ref="O8:O9"/>
    <mergeCell ref="P8:P9"/>
    <mergeCell ref="A10:A11"/>
    <mergeCell ref="B10:B11"/>
    <mergeCell ref="E10:E11"/>
    <mergeCell ref="G10:G11"/>
    <mergeCell ref="H10:H11"/>
    <mergeCell ref="I10:I11"/>
    <mergeCell ref="J10:J11"/>
    <mergeCell ref="M10:M11"/>
    <mergeCell ref="O10:O11"/>
    <mergeCell ref="P10:P11"/>
    <mergeCell ref="A12:A13"/>
    <mergeCell ref="B12:B13"/>
    <mergeCell ref="F12:F13"/>
    <mergeCell ref="G12:G13"/>
    <mergeCell ref="H12:H13"/>
    <mergeCell ref="I12:I13"/>
    <mergeCell ref="J12:J13"/>
    <mergeCell ref="N12:N13"/>
    <mergeCell ref="O12:O13"/>
    <mergeCell ref="P12:P13"/>
    <mergeCell ref="A14:H14"/>
    <mergeCell ref="I14:P14"/>
    <mergeCell ref="A16:A17"/>
    <mergeCell ref="B16:B17"/>
    <mergeCell ref="C16:C17"/>
    <mergeCell ref="G16:G17"/>
    <mergeCell ref="H16:H17"/>
    <mergeCell ref="I16:I17"/>
    <mergeCell ref="J16:J17"/>
    <mergeCell ref="K16:K17"/>
    <mergeCell ref="O16:O17"/>
    <mergeCell ref="P16:P17"/>
    <mergeCell ref="A18:A19"/>
    <mergeCell ref="B18:B19"/>
    <mergeCell ref="D18:D19"/>
    <mergeCell ref="G18:G19"/>
    <mergeCell ref="H18:H19"/>
    <mergeCell ref="I18:I19"/>
    <mergeCell ref="J18:J19"/>
    <mergeCell ref="L18:L19"/>
    <mergeCell ref="O18:O19"/>
    <mergeCell ref="P18:P19"/>
    <mergeCell ref="A20:A21"/>
    <mergeCell ref="B20:B21"/>
    <mergeCell ref="E20:E21"/>
    <mergeCell ref="G20:G21"/>
    <mergeCell ref="H20:H21"/>
    <mergeCell ref="I20:I21"/>
    <mergeCell ref="J20:J21"/>
    <mergeCell ref="M20:M21"/>
    <mergeCell ref="O20:O21"/>
    <mergeCell ref="P20:P21"/>
    <mergeCell ref="A22:A23"/>
    <mergeCell ref="B22:B23"/>
    <mergeCell ref="F22:F23"/>
    <mergeCell ref="G22:G23"/>
    <mergeCell ref="H22:H23"/>
    <mergeCell ref="I22:I23"/>
    <mergeCell ref="J22:J23"/>
    <mergeCell ref="N22:N23"/>
    <mergeCell ref="O22:O23"/>
    <mergeCell ref="P22:P23"/>
    <mergeCell ref="A27:H27"/>
    <mergeCell ref="I27:P27"/>
    <mergeCell ref="A29:A30"/>
    <mergeCell ref="B29:B30"/>
    <mergeCell ref="C29:C30"/>
    <mergeCell ref="G29:G30"/>
    <mergeCell ref="H29:H30"/>
    <mergeCell ref="I29:I30"/>
    <mergeCell ref="J29:J30"/>
    <mergeCell ref="K29:K30"/>
    <mergeCell ref="O29:O30"/>
    <mergeCell ref="P29:P30"/>
    <mergeCell ref="A31:A32"/>
    <mergeCell ref="B31:B32"/>
    <mergeCell ref="D31:D32"/>
    <mergeCell ref="G31:G32"/>
    <mergeCell ref="H31:H32"/>
    <mergeCell ref="I31:I32"/>
    <mergeCell ref="J31:J32"/>
    <mergeCell ref="L31:L32"/>
    <mergeCell ref="O31:O32"/>
    <mergeCell ref="P31:P32"/>
    <mergeCell ref="A33:A34"/>
    <mergeCell ref="B33:B34"/>
    <mergeCell ref="E33:E34"/>
    <mergeCell ref="G33:G34"/>
    <mergeCell ref="H33:H34"/>
    <mergeCell ref="I33:I34"/>
    <mergeCell ref="J33:J34"/>
    <mergeCell ref="M33:M34"/>
    <mergeCell ref="O33:O34"/>
    <mergeCell ref="P33:P34"/>
    <mergeCell ref="A35:A36"/>
    <mergeCell ref="B35:B36"/>
    <mergeCell ref="F35:F36"/>
    <mergeCell ref="G35:G36"/>
    <mergeCell ref="H35:H36"/>
    <mergeCell ref="I35:I36"/>
    <mergeCell ref="J35:J36"/>
    <mergeCell ref="N35:N36"/>
    <mergeCell ref="O35:O36"/>
    <mergeCell ref="P35:P36"/>
    <mergeCell ref="A37:H37"/>
    <mergeCell ref="I37:P37"/>
    <mergeCell ref="A39:A40"/>
    <mergeCell ref="B39:B40"/>
    <mergeCell ref="C39:C40"/>
    <mergeCell ref="G39:G40"/>
    <mergeCell ref="H39:H40"/>
    <mergeCell ref="I39:I40"/>
    <mergeCell ref="J39:J40"/>
    <mergeCell ref="K39:K40"/>
    <mergeCell ref="O39:O40"/>
    <mergeCell ref="P39:P40"/>
    <mergeCell ref="A41:A42"/>
    <mergeCell ref="B41:B42"/>
    <mergeCell ref="D41:D42"/>
    <mergeCell ref="G41:G42"/>
    <mergeCell ref="H41:H42"/>
    <mergeCell ref="I41:I42"/>
    <mergeCell ref="J41:J42"/>
    <mergeCell ref="L41:L42"/>
    <mergeCell ref="O41:O42"/>
    <mergeCell ref="P41:P42"/>
    <mergeCell ref="A43:A44"/>
    <mergeCell ref="B43:B44"/>
    <mergeCell ref="E43:E44"/>
    <mergeCell ref="G43:G44"/>
    <mergeCell ref="H43:H44"/>
    <mergeCell ref="I43:I44"/>
    <mergeCell ref="J43:J44"/>
    <mergeCell ref="M43:M44"/>
    <mergeCell ref="O43:O44"/>
    <mergeCell ref="P43:P44"/>
    <mergeCell ref="A45:A46"/>
    <mergeCell ref="B45:B46"/>
    <mergeCell ref="F45:F46"/>
    <mergeCell ref="G45:G46"/>
    <mergeCell ref="H45:H46"/>
    <mergeCell ref="I45:I46"/>
    <mergeCell ref="J45:J46"/>
    <mergeCell ref="N45:N46"/>
    <mergeCell ref="O45:O46"/>
    <mergeCell ref="P45:P46"/>
    <mergeCell ref="A47:H47"/>
    <mergeCell ref="I47:P47"/>
  </mergeCells>
  <hyperlinks>
    <hyperlink ref="M1" r:id="rId1" display="www.ukrtennis.com"/>
    <hyperlink ref="M24" r:id="rId2" display="www.ukrtennis.com"/>
  </hyperlinks>
  <printOptions horizontalCentered="1" verticalCentered="1"/>
  <pageMargins left="0.7874015748031497" right="0.7874015748031497" top="0.984251968503937" bottom="0.984251968503937" header="0.5118110236220472" footer="0.5118110236220472"/>
  <pageSetup orientation="landscape" paperSize="9" scale="75" r:id="rId4"/>
  <rowBreaks count="1" manualBreakCount="1">
    <brk id="23" max="15" man="1"/>
  </rowBreaks>
  <drawing r:id="rId3"/>
</worksheet>
</file>

<file path=xl/worksheets/sheet12.xml><?xml version="1.0" encoding="utf-8"?>
<worksheet xmlns="http://schemas.openxmlformats.org/spreadsheetml/2006/main" xmlns:r="http://schemas.openxmlformats.org/officeDocument/2006/relationships">
  <dimension ref="A1:K604"/>
  <sheetViews>
    <sheetView showGridLines="0" showZeros="0" zoomScalePageLayoutView="0" workbookViewId="0" topLeftCell="A1">
      <selection activeCell="A1" sqref="A1:D2"/>
    </sheetView>
  </sheetViews>
  <sheetFormatPr defaultColWidth="9.140625" defaultRowHeight="12.75"/>
  <cols>
    <col min="1" max="1" width="7.421875" style="87" customWidth="1"/>
    <col min="2" max="8" width="20.7109375" style="87" customWidth="1"/>
    <col min="9" max="16384" width="9.140625" style="87" customWidth="1"/>
  </cols>
  <sheetData>
    <row r="1" spans="1:7" ht="36.75" customHeight="1">
      <c r="A1" s="488" t="str">
        <f>'[1]Информация'!$A$9</f>
        <v>M.I.B.S. TENNIS WORLD</v>
      </c>
      <c r="B1" s="488"/>
      <c r="C1" s="488"/>
      <c r="D1" s="489"/>
      <c r="E1" s="490" t="s">
        <v>145</v>
      </c>
      <c r="F1" s="491"/>
      <c r="G1" s="251"/>
    </row>
    <row r="2" spans="1:7" ht="21" customHeight="1" thickBot="1">
      <c r="A2" s="488"/>
      <c r="B2" s="488"/>
      <c r="C2" s="488"/>
      <c r="D2" s="489"/>
      <c r="E2" s="492" t="s">
        <v>146</v>
      </c>
      <c r="F2" s="493"/>
      <c r="G2" s="252"/>
    </row>
    <row r="3" spans="1:8" s="194" customFormat="1" ht="12.75">
      <c r="A3" s="253" t="s">
        <v>94</v>
      </c>
      <c r="B3" s="254"/>
      <c r="C3" s="253" t="s">
        <v>116</v>
      </c>
      <c r="D3" s="254"/>
      <c r="E3" s="253"/>
      <c r="F3" s="254"/>
      <c r="G3" s="254"/>
      <c r="H3" s="255" t="s">
        <v>4</v>
      </c>
    </row>
    <row r="4" spans="1:8" s="194" customFormat="1" ht="21" customHeight="1" thickBot="1">
      <c r="A4" s="256" t="str">
        <f>'[1]Информация'!$A$15</f>
        <v>30 апреля-5 мая</v>
      </c>
      <c r="B4" s="257"/>
      <c r="C4" s="256" t="str">
        <f>'[1]Информация'!$A$11</f>
        <v>Крит, Греция</v>
      </c>
      <c r="D4" s="257"/>
      <c r="E4" s="84" t="s">
        <v>1</v>
      </c>
      <c r="F4" s="85"/>
      <c r="G4" s="85"/>
      <c r="H4" s="258" t="str">
        <f>'[1]Информация'!$A$17</f>
        <v>Евгений Зукин</v>
      </c>
    </row>
    <row r="5" spans="1:8" s="263" customFormat="1" ht="18">
      <c r="A5" s="259"/>
      <c r="B5" s="260" t="s">
        <v>117</v>
      </c>
      <c r="C5" s="261" t="s">
        <v>118</v>
      </c>
      <c r="D5" s="261" t="s">
        <v>119</v>
      </c>
      <c r="E5" s="261" t="s">
        <v>120</v>
      </c>
      <c r="F5" s="261" t="s">
        <v>121</v>
      </c>
      <c r="G5" s="261" t="s">
        <v>122</v>
      </c>
      <c r="H5" s="262" t="s">
        <v>123</v>
      </c>
    </row>
    <row r="6" spans="1:8" s="114" customFormat="1" ht="12.75" customHeight="1">
      <c r="A6" s="477" t="s">
        <v>124</v>
      </c>
      <c r="B6" s="264" t="s">
        <v>125</v>
      </c>
      <c r="C6" s="265" t="s">
        <v>125</v>
      </c>
      <c r="D6" s="265" t="s">
        <v>125</v>
      </c>
      <c r="E6" s="265" t="s">
        <v>125</v>
      </c>
      <c r="F6" s="265" t="s">
        <v>125</v>
      </c>
      <c r="G6" s="265"/>
      <c r="H6" s="266" t="s">
        <v>125</v>
      </c>
    </row>
    <row r="7" spans="1:8" s="194" customFormat="1" ht="12.75" customHeight="1">
      <c r="A7" s="477"/>
      <c r="B7" s="267"/>
      <c r="C7" s="268"/>
      <c r="D7" s="269"/>
      <c r="E7" s="268"/>
      <c r="F7" s="268"/>
      <c r="G7" s="268"/>
      <c r="H7" s="268"/>
    </row>
    <row r="8" spans="1:8" s="194" customFormat="1" ht="12.75" customHeight="1">
      <c r="A8" s="477"/>
      <c r="B8" s="270" t="s">
        <v>38</v>
      </c>
      <c r="C8" s="268" t="s">
        <v>21</v>
      </c>
      <c r="D8" s="270" t="s">
        <v>12</v>
      </c>
      <c r="E8" s="268" t="s">
        <v>20</v>
      </c>
      <c r="F8" s="268" t="s">
        <v>43</v>
      </c>
      <c r="G8" s="268"/>
      <c r="H8" s="268" t="s">
        <v>45</v>
      </c>
    </row>
    <row r="9" spans="1:8" s="207" customFormat="1" ht="12.75" customHeight="1">
      <c r="A9" s="477"/>
      <c r="B9" s="271" t="s">
        <v>126</v>
      </c>
      <c r="C9" s="272" t="s">
        <v>126</v>
      </c>
      <c r="D9" s="271" t="s">
        <v>126</v>
      </c>
      <c r="E9" s="272" t="s">
        <v>126</v>
      </c>
      <c r="F9" s="272" t="s">
        <v>126</v>
      </c>
      <c r="G9" s="273"/>
      <c r="H9" s="273" t="s">
        <v>126</v>
      </c>
    </row>
    <row r="10" spans="1:11" s="194" customFormat="1" ht="12.75" customHeight="1">
      <c r="A10" s="477"/>
      <c r="B10" s="269" t="s">
        <v>39</v>
      </c>
      <c r="C10" s="268" t="s">
        <v>22</v>
      </c>
      <c r="D10" s="269" t="s">
        <v>30</v>
      </c>
      <c r="E10" s="268" t="s">
        <v>82</v>
      </c>
      <c r="F10" s="268"/>
      <c r="G10" s="268"/>
      <c r="H10" s="268"/>
      <c r="J10" s="274"/>
      <c r="K10" s="275"/>
    </row>
    <row r="11" spans="1:11" s="194" customFormat="1" ht="12.75" customHeight="1">
      <c r="A11" s="477"/>
      <c r="B11" s="276"/>
      <c r="C11" s="268"/>
      <c r="D11" s="270"/>
      <c r="E11" s="268"/>
      <c r="F11" s="277"/>
      <c r="G11" s="277"/>
      <c r="H11" s="277"/>
      <c r="J11" s="271"/>
      <c r="K11" s="275"/>
    </row>
    <row r="12" spans="1:11" s="155" customFormat="1" ht="12.75" customHeight="1">
      <c r="A12" s="478"/>
      <c r="B12" s="278"/>
      <c r="C12" s="279"/>
      <c r="D12" s="280"/>
      <c r="E12" s="281"/>
      <c r="F12" s="279"/>
      <c r="G12" s="281"/>
      <c r="H12" s="282"/>
      <c r="J12" s="274"/>
      <c r="K12" s="283"/>
    </row>
    <row r="13" spans="1:8" s="155" customFormat="1" ht="12.75" customHeight="1">
      <c r="A13" s="477" t="s">
        <v>127</v>
      </c>
      <c r="B13" s="284" t="s">
        <v>128</v>
      </c>
      <c r="C13" s="265" t="s">
        <v>128</v>
      </c>
      <c r="D13" s="285" t="s">
        <v>128</v>
      </c>
      <c r="E13" s="265" t="s">
        <v>128</v>
      </c>
      <c r="F13" s="265" t="s">
        <v>128</v>
      </c>
      <c r="G13" s="265"/>
      <c r="H13" s="266" t="s">
        <v>128</v>
      </c>
    </row>
    <row r="14" spans="1:8" s="194" customFormat="1" ht="12.75" customHeight="1">
      <c r="A14" s="477"/>
      <c r="B14" s="276"/>
      <c r="C14" s="269"/>
      <c r="D14" s="268"/>
      <c r="E14" s="268"/>
      <c r="F14" s="268"/>
      <c r="G14" s="268"/>
      <c r="H14" s="286"/>
    </row>
    <row r="15" spans="1:8" s="194" customFormat="1" ht="12.75" customHeight="1">
      <c r="A15" s="477"/>
      <c r="B15" s="276" t="s">
        <v>80</v>
      </c>
      <c r="C15" s="270" t="s">
        <v>19</v>
      </c>
      <c r="D15" s="268" t="s">
        <v>64</v>
      </c>
      <c r="E15" s="270" t="s">
        <v>77</v>
      </c>
      <c r="F15" s="268" t="s">
        <v>13</v>
      </c>
      <c r="G15" s="268"/>
      <c r="H15" s="270" t="s">
        <v>11</v>
      </c>
    </row>
    <row r="16" spans="1:8" s="207" customFormat="1" ht="12.75" customHeight="1">
      <c r="A16" s="477"/>
      <c r="B16" s="287" t="s">
        <v>126</v>
      </c>
      <c r="C16" s="271" t="s">
        <v>126</v>
      </c>
      <c r="D16" s="272" t="s">
        <v>126</v>
      </c>
      <c r="E16" s="272" t="s">
        <v>126</v>
      </c>
      <c r="F16" s="273" t="s">
        <v>126</v>
      </c>
      <c r="G16" s="273"/>
      <c r="H16" s="272" t="s">
        <v>126</v>
      </c>
    </row>
    <row r="17" spans="1:8" s="194" customFormat="1" ht="12.75" customHeight="1">
      <c r="A17" s="477"/>
      <c r="B17" s="276" t="s">
        <v>62</v>
      </c>
      <c r="C17" s="269" t="s">
        <v>147</v>
      </c>
      <c r="D17" s="268" t="s">
        <v>75</v>
      </c>
      <c r="E17" s="268" t="s">
        <v>148</v>
      </c>
      <c r="F17" s="268" t="s">
        <v>74</v>
      </c>
      <c r="G17" s="268"/>
      <c r="H17" s="268" t="s">
        <v>16</v>
      </c>
    </row>
    <row r="18" spans="1:8" s="194" customFormat="1" ht="12.75" customHeight="1">
      <c r="A18" s="477"/>
      <c r="B18" s="276"/>
      <c r="C18" s="270"/>
      <c r="D18" s="268"/>
      <c r="E18" s="277" t="s">
        <v>82</v>
      </c>
      <c r="F18" s="277"/>
      <c r="G18" s="268"/>
      <c r="H18" s="286"/>
    </row>
    <row r="19" spans="1:8" s="194" customFormat="1" ht="12.75" customHeight="1">
      <c r="A19" s="478"/>
      <c r="B19" s="278"/>
      <c r="C19" s="279"/>
      <c r="D19" s="279"/>
      <c r="E19" s="279"/>
      <c r="F19" s="279"/>
      <c r="G19" s="281"/>
      <c r="H19" s="282"/>
    </row>
    <row r="20" spans="1:8" s="155" customFormat="1" ht="12.75" customHeight="1">
      <c r="A20" s="477" t="s">
        <v>129</v>
      </c>
      <c r="B20" s="288" t="s">
        <v>149</v>
      </c>
      <c r="C20" s="265" t="s">
        <v>150</v>
      </c>
      <c r="D20" s="289" t="s">
        <v>150</v>
      </c>
      <c r="E20" s="285" t="s">
        <v>150</v>
      </c>
      <c r="F20" s="288" t="s">
        <v>150</v>
      </c>
      <c r="G20" s="288"/>
      <c r="H20" s="288" t="s">
        <v>150</v>
      </c>
    </row>
    <row r="21" spans="1:8" s="194" customFormat="1" ht="12.75" customHeight="1">
      <c r="A21" s="477"/>
      <c r="B21" s="267"/>
      <c r="C21" s="268"/>
      <c r="D21" s="270"/>
      <c r="E21" s="268"/>
      <c r="F21" s="268"/>
      <c r="G21" s="268"/>
      <c r="H21" s="268"/>
    </row>
    <row r="22" spans="1:8" s="194" customFormat="1" ht="12.75" customHeight="1">
      <c r="A22" s="477"/>
      <c r="B22" s="267" t="s">
        <v>18</v>
      </c>
      <c r="C22" s="268" t="s">
        <v>59</v>
      </c>
      <c r="D22" s="270" t="s">
        <v>68</v>
      </c>
      <c r="E22" s="268" t="s">
        <v>65</v>
      </c>
      <c r="F22" s="268" t="s">
        <v>17</v>
      </c>
      <c r="G22" s="268"/>
      <c r="H22" s="268" t="s">
        <v>67</v>
      </c>
    </row>
    <row r="23" spans="1:8" s="207" customFormat="1" ht="12.75" customHeight="1">
      <c r="A23" s="477"/>
      <c r="B23" s="290" t="s">
        <v>126</v>
      </c>
      <c r="C23" s="272" t="s">
        <v>126</v>
      </c>
      <c r="D23" s="271" t="s">
        <v>126</v>
      </c>
      <c r="E23" s="291" t="s">
        <v>126</v>
      </c>
      <c r="F23" s="291" t="s">
        <v>126</v>
      </c>
      <c r="G23" s="291"/>
      <c r="H23" s="272" t="s">
        <v>126</v>
      </c>
    </row>
    <row r="24" spans="1:8" s="194" customFormat="1" ht="12.75" customHeight="1">
      <c r="A24" s="477"/>
      <c r="B24" s="267" t="s">
        <v>151</v>
      </c>
      <c r="C24" s="268" t="s">
        <v>152</v>
      </c>
      <c r="D24" s="270" t="s">
        <v>153</v>
      </c>
      <c r="E24" s="269" t="s">
        <v>154</v>
      </c>
      <c r="F24" s="269" t="s">
        <v>155</v>
      </c>
      <c r="G24" s="269"/>
      <c r="H24" s="268" t="s">
        <v>156</v>
      </c>
    </row>
    <row r="25" spans="1:8" s="194" customFormat="1" ht="12.75" customHeight="1">
      <c r="A25" s="477"/>
      <c r="B25" s="267" t="s">
        <v>62</v>
      </c>
      <c r="C25" s="268" t="s">
        <v>22</v>
      </c>
      <c r="D25" s="270" t="s">
        <v>75</v>
      </c>
      <c r="E25" s="268" t="s">
        <v>147</v>
      </c>
      <c r="F25" s="269" t="s">
        <v>30</v>
      </c>
      <c r="G25" s="268"/>
      <c r="H25" s="268" t="s">
        <v>16</v>
      </c>
    </row>
    <row r="26" spans="1:8" s="194" customFormat="1" ht="12.75" customHeight="1">
      <c r="A26" s="478"/>
      <c r="B26" s="292"/>
      <c r="C26" s="281"/>
      <c r="D26" s="280"/>
      <c r="E26" s="293"/>
      <c r="F26" s="293"/>
      <c r="G26" s="281"/>
      <c r="H26" s="294"/>
    </row>
    <row r="27" spans="1:8" s="155" customFormat="1" ht="12.75" customHeight="1">
      <c r="A27" s="477" t="s">
        <v>130</v>
      </c>
      <c r="B27" s="284" t="s">
        <v>128</v>
      </c>
      <c r="C27" s="265" t="s">
        <v>128</v>
      </c>
      <c r="D27" s="265" t="s">
        <v>128</v>
      </c>
      <c r="E27" s="265" t="s">
        <v>128</v>
      </c>
      <c r="F27" s="285" t="s">
        <v>128</v>
      </c>
      <c r="G27" s="265"/>
      <c r="H27" s="295" t="s">
        <v>131</v>
      </c>
    </row>
    <row r="28" spans="1:8" s="194" customFormat="1" ht="12.75" customHeight="1">
      <c r="A28" s="477"/>
      <c r="B28" s="276"/>
      <c r="C28" s="268"/>
      <c r="D28" s="268"/>
      <c r="E28" s="269"/>
      <c r="F28" s="268"/>
      <c r="G28" s="268"/>
      <c r="H28" s="268"/>
    </row>
    <row r="29" spans="1:8" s="194" customFormat="1" ht="12.75" customHeight="1">
      <c r="A29" s="477"/>
      <c r="B29" s="276"/>
      <c r="C29" s="268"/>
      <c r="D29" s="268"/>
      <c r="E29" s="270"/>
      <c r="F29" s="268"/>
      <c r="G29" s="268"/>
      <c r="H29" s="268"/>
    </row>
    <row r="30" spans="1:8" s="207" customFormat="1" ht="12.75" customHeight="1">
      <c r="A30" s="477"/>
      <c r="B30" s="287" t="s">
        <v>126</v>
      </c>
      <c r="C30" s="291" t="s">
        <v>126</v>
      </c>
      <c r="D30" s="272" t="s">
        <v>126</v>
      </c>
      <c r="E30" s="272" t="s">
        <v>126</v>
      </c>
      <c r="F30" s="291" t="s">
        <v>126</v>
      </c>
      <c r="G30" s="291" t="s">
        <v>126</v>
      </c>
      <c r="H30" s="296" t="s">
        <v>126</v>
      </c>
    </row>
    <row r="31" spans="1:8" s="194" customFormat="1" ht="12.75" customHeight="1">
      <c r="A31" s="477"/>
      <c r="B31" s="268"/>
      <c r="C31" s="269"/>
      <c r="D31" s="268"/>
      <c r="E31" s="270"/>
      <c r="F31" s="268"/>
      <c r="G31" s="268"/>
      <c r="H31" s="268"/>
    </row>
    <row r="32" spans="1:8" s="194" customFormat="1" ht="12.75" customHeight="1">
      <c r="A32" s="477"/>
      <c r="B32" s="277"/>
      <c r="C32" s="269"/>
      <c r="D32" s="268"/>
      <c r="E32" s="270"/>
      <c r="F32" s="268"/>
      <c r="G32" s="268"/>
      <c r="H32" s="277"/>
    </row>
    <row r="33" spans="1:8" s="194" customFormat="1" ht="12.75" customHeight="1">
      <c r="A33" s="478"/>
      <c r="B33" s="278"/>
      <c r="C33" s="280"/>
      <c r="D33" s="281"/>
      <c r="E33" s="280"/>
      <c r="F33" s="293"/>
      <c r="G33" s="281"/>
      <c r="H33" s="294"/>
    </row>
    <row r="34" spans="1:8" s="155" customFormat="1" ht="12.75" customHeight="1">
      <c r="A34" s="477" t="s">
        <v>132</v>
      </c>
      <c r="B34" s="288"/>
      <c r="C34" s="265"/>
      <c r="D34" s="285"/>
      <c r="E34" s="285"/>
      <c r="F34" s="285"/>
      <c r="G34" s="265"/>
      <c r="H34" s="285"/>
    </row>
    <row r="35" spans="1:8" s="194" customFormat="1" ht="12.75" customHeight="1">
      <c r="A35" s="477"/>
      <c r="B35" s="276"/>
      <c r="C35" s="268"/>
      <c r="D35" s="268"/>
      <c r="E35" s="269"/>
      <c r="F35" s="268"/>
      <c r="G35" s="268"/>
      <c r="H35" s="268"/>
    </row>
    <row r="36" spans="1:8" s="194" customFormat="1" ht="12.75" customHeight="1">
      <c r="A36" s="477"/>
      <c r="B36" s="276"/>
      <c r="C36" s="268"/>
      <c r="D36" s="268"/>
      <c r="E36" s="268"/>
      <c r="F36" s="268"/>
      <c r="G36" s="268"/>
      <c r="H36" s="268"/>
    </row>
    <row r="37" spans="1:8" s="207" customFormat="1" ht="12.75" customHeight="1">
      <c r="A37" s="477"/>
      <c r="B37" s="290"/>
      <c r="C37" s="272"/>
      <c r="D37" s="272"/>
      <c r="E37" s="272" t="s">
        <v>126</v>
      </c>
      <c r="F37" s="273"/>
      <c r="G37" s="272"/>
      <c r="H37" s="297" t="s">
        <v>126</v>
      </c>
    </row>
    <row r="38" spans="1:8" s="194" customFormat="1" ht="12.75" customHeight="1">
      <c r="A38" s="477"/>
      <c r="B38" s="269"/>
      <c r="C38" s="268"/>
      <c r="D38" s="268"/>
      <c r="E38" s="268"/>
      <c r="F38" s="268"/>
      <c r="G38" s="268"/>
      <c r="H38" s="268"/>
    </row>
    <row r="39" spans="1:8" s="194" customFormat="1" ht="12.75" customHeight="1">
      <c r="A39" s="477"/>
      <c r="B39" s="270"/>
      <c r="C39" s="268"/>
      <c r="D39" s="268"/>
      <c r="E39" s="268"/>
      <c r="F39" s="277"/>
      <c r="G39" s="268"/>
      <c r="H39" s="277"/>
    </row>
    <row r="40" spans="1:8" s="194" customFormat="1" ht="12.75" customHeight="1">
      <c r="A40" s="478"/>
      <c r="B40" s="278"/>
      <c r="C40" s="279"/>
      <c r="D40" s="279"/>
      <c r="E40" s="279"/>
      <c r="F40" s="279"/>
      <c r="G40" s="281"/>
      <c r="H40" s="282"/>
    </row>
    <row r="41" spans="1:8" s="155" customFormat="1" ht="12.75" customHeight="1">
      <c r="A41" s="476" t="s">
        <v>133</v>
      </c>
      <c r="B41" s="284"/>
      <c r="C41" s="265"/>
      <c r="D41" s="265"/>
      <c r="E41" s="265"/>
      <c r="F41" s="285"/>
      <c r="G41" s="265"/>
      <c r="H41" s="266"/>
    </row>
    <row r="42" spans="1:8" s="194" customFormat="1" ht="12.75" customHeight="1">
      <c r="A42" s="477"/>
      <c r="B42" s="276"/>
      <c r="C42" s="268"/>
      <c r="D42" s="268"/>
      <c r="E42" s="268"/>
      <c r="F42" s="268"/>
      <c r="G42" s="268"/>
      <c r="H42" s="286"/>
    </row>
    <row r="43" spans="1:8" s="194" customFormat="1" ht="12.75" customHeight="1">
      <c r="A43" s="477"/>
      <c r="B43" s="276"/>
      <c r="C43" s="277"/>
      <c r="D43" s="277"/>
      <c r="E43" s="277"/>
      <c r="F43" s="277"/>
      <c r="G43" s="268"/>
      <c r="H43" s="286"/>
    </row>
    <row r="44" spans="1:8" s="207" customFormat="1" ht="12.75" customHeight="1">
      <c r="A44" s="477"/>
      <c r="B44" s="290" t="s">
        <v>126</v>
      </c>
      <c r="C44" s="272" t="s">
        <v>126</v>
      </c>
      <c r="D44" s="273" t="s">
        <v>126</v>
      </c>
      <c r="E44" s="273" t="s">
        <v>126</v>
      </c>
      <c r="F44" s="273" t="s">
        <v>126</v>
      </c>
      <c r="G44" s="273" t="s">
        <v>126</v>
      </c>
      <c r="H44" s="297" t="s">
        <v>126</v>
      </c>
    </row>
    <row r="45" spans="1:8" s="194" customFormat="1" ht="12.75" customHeight="1">
      <c r="A45" s="477"/>
      <c r="B45" s="276"/>
      <c r="C45" s="268"/>
      <c r="D45" s="268"/>
      <c r="E45" s="268"/>
      <c r="F45" s="268"/>
      <c r="G45" s="268"/>
      <c r="H45" s="286"/>
    </row>
    <row r="46" spans="1:8" s="194" customFormat="1" ht="12.75" customHeight="1">
      <c r="A46" s="477"/>
      <c r="B46" s="276"/>
      <c r="C46" s="277"/>
      <c r="D46" s="277"/>
      <c r="E46" s="277"/>
      <c r="F46" s="277"/>
      <c r="G46" s="268"/>
      <c r="H46" s="286"/>
    </row>
    <row r="47" spans="1:8" s="194" customFormat="1" ht="12.75" customHeight="1" thickBot="1">
      <c r="A47" s="487"/>
      <c r="B47" s="298"/>
      <c r="C47" s="299"/>
      <c r="D47" s="300"/>
      <c r="E47" s="300"/>
      <c r="F47" s="300"/>
      <c r="G47" s="299"/>
      <c r="H47" s="301"/>
    </row>
    <row r="48" spans="1:8" ht="12.75">
      <c r="A48" s="477" t="s">
        <v>134</v>
      </c>
      <c r="B48" s="264" t="s">
        <v>135</v>
      </c>
      <c r="C48" s="302" t="s">
        <v>135</v>
      </c>
      <c r="D48" s="302" t="s">
        <v>135</v>
      </c>
      <c r="E48" s="302" t="s">
        <v>135</v>
      </c>
      <c r="F48" s="302" t="s">
        <v>135</v>
      </c>
      <c r="G48" s="302"/>
      <c r="H48" s="303" t="s">
        <v>135</v>
      </c>
    </row>
    <row r="49" spans="1:8" ht="15" customHeight="1">
      <c r="A49" s="477"/>
      <c r="B49" s="276"/>
      <c r="C49" s="268"/>
      <c r="D49" s="268"/>
      <c r="E49" s="268"/>
      <c r="F49" s="268"/>
      <c r="G49" s="268"/>
      <c r="H49" s="286"/>
    </row>
    <row r="50" spans="1:8" ht="15.75" customHeight="1">
      <c r="A50" s="477"/>
      <c r="B50" s="276"/>
      <c r="C50" s="277"/>
      <c r="D50" s="277"/>
      <c r="E50" s="277"/>
      <c r="F50" s="277"/>
      <c r="G50" s="268"/>
      <c r="H50" s="286"/>
    </row>
    <row r="51" spans="1:8" ht="12.75">
      <c r="A51" s="477"/>
      <c r="B51" s="287" t="s">
        <v>126</v>
      </c>
      <c r="C51" s="273" t="s">
        <v>126</v>
      </c>
      <c r="D51" s="273" t="s">
        <v>126</v>
      </c>
      <c r="E51" s="273" t="s">
        <v>126</v>
      </c>
      <c r="F51" s="273" t="s">
        <v>126</v>
      </c>
      <c r="G51" s="272"/>
      <c r="H51" s="297" t="s">
        <v>126</v>
      </c>
    </row>
    <row r="52" spans="1:8" ht="14.25">
      <c r="A52" s="477"/>
      <c r="B52" s="276"/>
      <c r="C52" s="268"/>
      <c r="D52" s="268"/>
      <c r="E52" s="268"/>
      <c r="F52" s="268"/>
      <c r="G52" s="268"/>
      <c r="H52" s="286"/>
    </row>
    <row r="53" spans="1:8" ht="14.25">
      <c r="A53" s="477"/>
      <c r="B53" s="276"/>
      <c r="C53" s="277"/>
      <c r="D53" s="277"/>
      <c r="E53" s="277"/>
      <c r="F53" s="277"/>
      <c r="G53" s="268"/>
      <c r="H53" s="286"/>
    </row>
    <row r="54" spans="1:8" ht="15">
      <c r="A54" s="478"/>
      <c r="B54" s="278"/>
      <c r="C54" s="279"/>
      <c r="D54" s="279"/>
      <c r="E54" s="279"/>
      <c r="F54" s="279"/>
      <c r="G54" s="281"/>
      <c r="H54" s="282"/>
    </row>
    <row r="55" spans="1:8" ht="12.75">
      <c r="A55" s="476" t="s">
        <v>136</v>
      </c>
      <c r="B55" s="284" t="s">
        <v>128</v>
      </c>
      <c r="C55" s="265" t="s">
        <v>128</v>
      </c>
      <c r="D55" s="265" t="s">
        <v>128</v>
      </c>
      <c r="E55" s="265" t="s">
        <v>128</v>
      </c>
      <c r="F55" s="265" t="s">
        <v>128</v>
      </c>
      <c r="G55" s="265"/>
      <c r="H55" s="266" t="s">
        <v>128</v>
      </c>
    </row>
    <row r="56" spans="1:8" ht="14.25">
      <c r="A56" s="477"/>
      <c r="B56" s="276"/>
      <c r="C56" s="268"/>
      <c r="D56" s="268"/>
      <c r="E56" s="268"/>
      <c r="F56" s="268"/>
      <c r="G56" s="268"/>
      <c r="H56" s="286"/>
    </row>
    <row r="57" spans="1:8" ht="14.25">
      <c r="A57" s="477"/>
      <c r="B57" s="276"/>
      <c r="C57" s="277"/>
      <c r="D57" s="277"/>
      <c r="E57" s="277"/>
      <c r="F57" s="277"/>
      <c r="G57" s="268"/>
      <c r="H57" s="286"/>
    </row>
    <row r="58" spans="1:8" ht="12.75">
      <c r="A58" s="477"/>
      <c r="B58" s="290" t="s">
        <v>126</v>
      </c>
      <c r="C58" s="272" t="s">
        <v>126</v>
      </c>
      <c r="D58" s="273" t="s">
        <v>126</v>
      </c>
      <c r="E58" s="273" t="s">
        <v>126</v>
      </c>
      <c r="F58" s="273" t="s">
        <v>126</v>
      </c>
      <c r="G58" s="272"/>
      <c r="H58" s="297" t="s">
        <v>126</v>
      </c>
    </row>
    <row r="59" spans="1:8" ht="14.25">
      <c r="A59" s="477"/>
      <c r="B59" s="276"/>
      <c r="C59" s="268"/>
      <c r="D59" s="268"/>
      <c r="E59" s="268"/>
      <c r="F59" s="268"/>
      <c r="G59" s="268"/>
      <c r="H59" s="286"/>
    </row>
    <row r="60" spans="1:8" ht="14.25">
      <c r="A60" s="477"/>
      <c r="B60" s="276"/>
      <c r="C60" s="277"/>
      <c r="D60" s="277"/>
      <c r="E60" s="277"/>
      <c r="F60" s="277"/>
      <c r="G60" s="268"/>
      <c r="H60" s="286"/>
    </row>
    <row r="61" spans="1:8" ht="15">
      <c r="A61" s="478"/>
      <c r="B61" s="292"/>
      <c r="C61" s="281"/>
      <c r="D61" s="279"/>
      <c r="E61" s="279"/>
      <c r="F61" s="279"/>
      <c r="G61" s="281"/>
      <c r="H61" s="282"/>
    </row>
    <row r="62" spans="1:8" ht="12.75">
      <c r="A62" s="477" t="s">
        <v>137</v>
      </c>
      <c r="B62" s="284" t="s">
        <v>135</v>
      </c>
      <c r="C62" s="265" t="s">
        <v>135</v>
      </c>
      <c r="D62" s="265" t="s">
        <v>135</v>
      </c>
      <c r="E62" s="265" t="s">
        <v>135</v>
      </c>
      <c r="F62" s="265" t="s">
        <v>135</v>
      </c>
      <c r="G62" s="265"/>
      <c r="H62" s="266" t="s">
        <v>135</v>
      </c>
    </row>
    <row r="63" spans="1:8" ht="14.25">
      <c r="A63" s="477"/>
      <c r="B63" s="276"/>
      <c r="C63" s="268"/>
      <c r="D63" s="268"/>
      <c r="E63" s="268"/>
      <c r="F63" s="268"/>
      <c r="G63" s="268"/>
      <c r="H63" s="286"/>
    </row>
    <row r="64" spans="1:8" ht="14.25">
      <c r="A64" s="477"/>
      <c r="B64" s="276"/>
      <c r="C64" s="277"/>
      <c r="D64" s="277"/>
      <c r="E64" s="277"/>
      <c r="F64" s="277"/>
      <c r="G64" s="268"/>
      <c r="H64" s="286"/>
    </row>
    <row r="65" spans="1:8" ht="12.75">
      <c r="A65" s="477"/>
      <c r="B65" s="287" t="s">
        <v>126</v>
      </c>
      <c r="C65" s="273" t="s">
        <v>126</v>
      </c>
      <c r="D65" s="273" t="s">
        <v>126</v>
      </c>
      <c r="E65" s="273" t="s">
        <v>126</v>
      </c>
      <c r="F65" s="273" t="s">
        <v>126</v>
      </c>
      <c r="G65" s="272"/>
      <c r="H65" s="297" t="s">
        <v>126</v>
      </c>
    </row>
    <row r="66" spans="1:8" ht="14.25">
      <c r="A66" s="477"/>
      <c r="B66" s="276"/>
      <c r="C66" s="268"/>
      <c r="D66" s="268"/>
      <c r="E66" s="268"/>
      <c r="F66" s="268"/>
      <c r="G66" s="268"/>
      <c r="H66" s="286"/>
    </row>
    <row r="67" spans="1:8" ht="14.25">
      <c r="A67" s="477"/>
      <c r="B67" s="276"/>
      <c r="C67" s="277"/>
      <c r="D67" s="277"/>
      <c r="E67" s="277"/>
      <c r="F67" s="277"/>
      <c r="G67" s="268"/>
      <c r="H67" s="286"/>
    </row>
    <row r="68" spans="1:8" ht="15">
      <c r="A68" s="478"/>
      <c r="B68" s="278"/>
      <c r="C68" s="279"/>
      <c r="D68" s="279"/>
      <c r="E68" s="279"/>
      <c r="F68" s="279"/>
      <c r="G68" s="281"/>
      <c r="H68" s="282"/>
    </row>
    <row r="69" spans="1:8" ht="12.75">
      <c r="A69" s="476" t="s">
        <v>138</v>
      </c>
      <c r="B69" s="284" t="s">
        <v>128</v>
      </c>
      <c r="C69" s="265" t="s">
        <v>128</v>
      </c>
      <c r="D69" s="265" t="s">
        <v>128</v>
      </c>
      <c r="E69" s="265" t="s">
        <v>128</v>
      </c>
      <c r="F69" s="265" t="s">
        <v>128</v>
      </c>
      <c r="G69" s="265"/>
      <c r="H69" s="266" t="s">
        <v>128</v>
      </c>
    </row>
    <row r="70" spans="1:8" ht="14.25">
      <c r="A70" s="477"/>
      <c r="B70" s="276"/>
      <c r="C70" s="268"/>
      <c r="D70" s="268"/>
      <c r="E70" s="268"/>
      <c r="F70" s="268"/>
      <c r="G70" s="268"/>
      <c r="H70" s="286"/>
    </row>
    <row r="71" spans="1:8" ht="14.25">
      <c r="A71" s="477"/>
      <c r="B71" s="276"/>
      <c r="C71" s="277"/>
      <c r="D71" s="277"/>
      <c r="E71" s="277"/>
      <c r="F71" s="277"/>
      <c r="G71" s="268"/>
      <c r="H71" s="286"/>
    </row>
    <row r="72" spans="1:8" ht="12.75">
      <c r="A72" s="477"/>
      <c r="B72" s="290" t="s">
        <v>126</v>
      </c>
      <c r="C72" s="272" t="s">
        <v>126</v>
      </c>
      <c r="D72" s="273" t="s">
        <v>126</v>
      </c>
      <c r="E72" s="273" t="s">
        <v>126</v>
      </c>
      <c r="F72" s="273" t="s">
        <v>126</v>
      </c>
      <c r="G72" s="272"/>
      <c r="H72" s="297" t="s">
        <v>126</v>
      </c>
    </row>
    <row r="73" spans="1:8" ht="14.25">
      <c r="A73" s="477"/>
      <c r="B73" s="276"/>
      <c r="C73" s="268"/>
      <c r="D73" s="268"/>
      <c r="E73" s="268"/>
      <c r="F73" s="268"/>
      <c r="G73" s="268"/>
      <c r="H73" s="286"/>
    </row>
    <row r="74" spans="1:8" ht="14.25">
      <c r="A74" s="477"/>
      <c r="B74" s="276"/>
      <c r="C74" s="277"/>
      <c r="D74" s="277"/>
      <c r="E74" s="277"/>
      <c r="F74" s="277"/>
      <c r="G74" s="268"/>
      <c r="H74" s="286"/>
    </row>
    <row r="75" spans="1:8" ht="15.75" thickBot="1">
      <c r="A75" s="478"/>
      <c r="B75" s="298"/>
      <c r="C75" s="299"/>
      <c r="D75" s="300"/>
      <c r="E75" s="300"/>
      <c r="F75" s="300"/>
      <c r="G75" s="299"/>
      <c r="H75" s="301"/>
    </row>
    <row r="76" spans="1:8" ht="15" customHeight="1">
      <c r="A76" s="304"/>
      <c r="B76" s="305" t="s">
        <v>139</v>
      </c>
      <c r="C76" s="306"/>
      <c r="D76" s="306"/>
      <c r="E76" s="307"/>
      <c r="F76" s="308" t="s">
        <v>140</v>
      </c>
      <c r="G76" s="309"/>
      <c r="H76" s="310" t="s">
        <v>141</v>
      </c>
    </row>
    <row r="77" spans="1:8" ht="15.75" customHeight="1">
      <c r="A77" s="311"/>
      <c r="B77" s="479"/>
      <c r="C77" s="480"/>
      <c r="D77" s="480"/>
      <c r="E77" s="481"/>
      <c r="F77" s="312"/>
      <c r="G77" s="312"/>
      <c r="H77" s="485" t="s">
        <v>142</v>
      </c>
    </row>
    <row r="78" spans="1:8" ht="15.75" customHeight="1" thickBot="1">
      <c r="A78" s="313"/>
      <c r="B78" s="482"/>
      <c r="C78" s="483"/>
      <c r="D78" s="483"/>
      <c r="E78" s="484"/>
      <c r="F78" s="314"/>
      <c r="G78" s="314"/>
      <c r="H78" s="486"/>
    </row>
    <row r="92" spans="2:4" ht="12.75">
      <c r="B92" s="315"/>
      <c r="C92" s="316"/>
      <c r="D92" s="316"/>
    </row>
    <row r="93" spans="2:4" ht="12.75">
      <c r="B93" s="315"/>
      <c r="C93" s="316"/>
      <c r="D93" s="316"/>
    </row>
    <row r="94" spans="2:5" ht="12.75">
      <c r="B94" s="315"/>
      <c r="C94" s="316"/>
      <c r="D94" s="316"/>
      <c r="E94" s="87" t="s">
        <v>143</v>
      </c>
    </row>
    <row r="95" spans="2:4" ht="12.75">
      <c r="B95" s="315"/>
      <c r="C95" s="316"/>
      <c r="D95" s="316"/>
    </row>
    <row r="96" spans="2:4" ht="12.75">
      <c r="B96" s="317"/>
      <c r="C96" s="316"/>
      <c r="D96" s="316"/>
    </row>
    <row r="97" spans="2:4" ht="12.75">
      <c r="B97" s="317"/>
      <c r="C97" s="316"/>
      <c r="D97" s="316"/>
    </row>
    <row r="98" spans="2:4" ht="12.75">
      <c r="B98" s="315"/>
      <c r="C98" s="316"/>
      <c r="D98" s="316"/>
    </row>
    <row r="99" spans="2:4" ht="12.75">
      <c r="B99" s="317"/>
      <c r="C99" s="316"/>
      <c r="D99" s="316"/>
    </row>
    <row r="100" spans="2:4" ht="12.75">
      <c r="B100" s="317"/>
      <c r="C100" s="316"/>
      <c r="D100" s="316"/>
    </row>
    <row r="101" spans="2:4" ht="12.75">
      <c r="B101" s="315"/>
      <c r="C101" s="316"/>
      <c r="D101" s="316"/>
    </row>
    <row r="102" spans="2:4" ht="12.75">
      <c r="B102" s="317"/>
      <c r="C102" s="316"/>
      <c r="D102" s="316"/>
    </row>
    <row r="103" spans="2:4" ht="12.75">
      <c r="B103" s="317"/>
      <c r="C103" s="316"/>
      <c r="D103" s="316"/>
    </row>
    <row r="104" spans="2:4" ht="12.75">
      <c r="B104" s="315"/>
      <c r="C104" s="316"/>
      <c r="D104" s="316"/>
    </row>
    <row r="105" spans="2:4" ht="12.75">
      <c r="B105" s="315"/>
      <c r="C105" s="316"/>
      <c r="D105" s="316"/>
    </row>
    <row r="106" spans="2:4" ht="12.75">
      <c r="B106" s="317"/>
      <c r="C106" s="316"/>
      <c r="D106" s="316"/>
    </row>
    <row r="107" spans="2:4" ht="12.75">
      <c r="B107" s="315"/>
      <c r="C107" s="316"/>
      <c r="D107" s="316"/>
    </row>
    <row r="108" spans="2:4" ht="12.75">
      <c r="B108" s="317"/>
      <c r="C108" s="316"/>
      <c r="D108" s="316"/>
    </row>
    <row r="109" spans="2:4" ht="12.75">
      <c r="B109" s="317"/>
      <c r="C109" s="316"/>
      <c r="D109" s="316"/>
    </row>
    <row r="110" spans="2:4" ht="12.75">
      <c r="B110" s="315"/>
      <c r="C110" s="316"/>
      <c r="D110" s="316"/>
    </row>
    <row r="111" spans="2:4" ht="12.75">
      <c r="B111" s="317"/>
      <c r="C111" s="316"/>
      <c r="D111" s="316"/>
    </row>
    <row r="112" spans="2:4" ht="12.75">
      <c r="B112" s="318"/>
      <c r="C112" s="316"/>
      <c r="D112" s="316"/>
    </row>
    <row r="113" spans="2:4" ht="12.75">
      <c r="B113" s="317"/>
      <c r="C113" s="316"/>
      <c r="D113" s="316"/>
    </row>
    <row r="114" spans="2:4" ht="12.75">
      <c r="B114" s="317"/>
      <c r="C114" s="316"/>
      <c r="D114" s="316"/>
    </row>
    <row r="115" spans="2:4" ht="12.75">
      <c r="B115" s="315"/>
      <c r="C115" s="316"/>
      <c r="D115" s="316"/>
    </row>
    <row r="116" spans="2:4" ht="12.75">
      <c r="B116" s="315"/>
      <c r="C116" s="316"/>
      <c r="D116" s="316"/>
    </row>
    <row r="117" spans="2:4" ht="12.75">
      <c r="B117" s="315"/>
      <c r="C117" s="316"/>
      <c r="D117" s="316"/>
    </row>
    <row r="118" spans="2:4" ht="12.75">
      <c r="B118" s="317"/>
      <c r="C118" s="316"/>
      <c r="D118" s="316"/>
    </row>
    <row r="119" spans="2:4" ht="12.75">
      <c r="B119" s="317"/>
      <c r="C119" s="316"/>
      <c r="D119" s="316"/>
    </row>
    <row r="120" spans="2:4" ht="12.75">
      <c r="B120" s="317"/>
      <c r="C120" s="316"/>
      <c r="D120" s="316"/>
    </row>
    <row r="121" spans="2:4" ht="12.75">
      <c r="B121" s="317"/>
      <c r="C121" s="316"/>
      <c r="D121" s="316"/>
    </row>
    <row r="122" spans="2:4" ht="12.75">
      <c r="B122" s="315"/>
      <c r="C122" s="316"/>
      <c r="D122" s="316"/>
    </row>
    <row r="123" spans="2:4" ht="12.75">
      <c r="B123" s="317"/>
      <c r="C123" s="316"/>
      <c r="D123" s="316"/>
    </row>
    <row r="124" spans="2:4" ht="12.75">
      <c r="B124" s="317"/>
      <c r="C124" s="316"/>
      <c r="D124" s="316"/>
    </row>
    <row r="125" spans="2:4" ht="12.75">
      <c r="B125" s="315"/>
      <c r="C125" s="316"/>
      <c r="D125" s="316"/>
    </row>
    <row r="126" spans="2:4" ht="12.75">
      <c r="B126" s="317"/>
      <c r="C126" s="316"/>
      <c r="D126" s="316"/>
    </row>
    <row r="127" spans="2:4" ht="12.75">
      <c r="B127" s="315"/>
      <c r="C127" s="316"/>
      <c r="D127" s="316"/>
    </row>
    <row r="128" spans="2:4" ht="12.75">
      <c r="B128" s="317"/>
      <c r="C128" s="316"/>
      <c r="D128" s="316"/>
    </row>
    <row r="129" spans="2:4" ht="12.75">
      <c r="B129" s="315"/>
      <c r="C129" s="316"/>
      <c r="D129" s="316"/>
    </row>
    <row r="130" spans="2:4" ht="12.75">
      <c r="B130" s="317"/>
      <c r="C130" s="316"/>
      <c r="D130" s="316"/>
    </row>
    <row r="131" spans="2:4" ht="12.75">
      <c r="B131" s="317"/>
      <c r="C131" s="316"/>
      <c r="D131" s="316"/>
    </row>
    <row r="132" spans="2:4" ht="12.75">
      <c r="B132" s="315"/>
      <c r="C132" s="316"/>
      <c r="D132" s="316"/>
    </row>
    <row r="133" spans="2:4" ht="12.75">
      <c r="B133" s="317"/>
      <c r="C133" s="316"/>
      <c r="D133" s="316"/>
    </row>
    <row r="134" spans="2:4" ht="12.75">
      <c r="B134" s="317"/>
      <c r="C134" s="316"/>
      <c r="D134" s="316"/>
    </row>
    <row r="135" spans="2:4" ht="12.75">
      <c r="B135" s="317"/>
      <c r="C135" s="316"/>
      <c r="D135" s="316"/>
    </row>
    <row r="136" spans="2:4" ht="12.75">
      <c r="B136" s="317"/>
      <c r="C136" s="316"/>
      <c r="D136" s="316"/>
    </row>
    <row r="137" spans="2:4" ht="12.75">
      <c r="B137" s="317"/>
      <c r="C137" s="316"/>
      <c r="D137" s="316"/>
    </row>
    <row r="138" spans="2:4" ht="12.75">
      <c r="B138" s="317"/>
      <c r="C138" s="316"/>
      <c r="D138" s="316"/>
    </row>
    <row r="139" spans="2:4" ht="12.75">
      <c r="B139" s="317"/>
      <c r="C139" s="316"/>
      <c r="D139" s="316"/>
    </row>
    <row r="140" spans="2:4" ht="12.75">
      <c r="B140" s="318"/>
      <c r="C140" s="316"/>
      <c r="D140" s="316"/>
    </row>
    <row r="141" spans="2:4" ht="12.75">
      <c r="B141" s="317"/>
      <c r="C141" s="316"/>
      <c r="D141" s="316"/>
    </row>
    <row r="142" spans="2:4" ht="12.75">
      <c r="B142" s="315"/>
      <c r="C142" s="316"/>
      <c r="D142" s="316"/>
    </row>
    <row r="143" spans="2:4" ht="12.75">
      <c r="B143" s="317"/>
      <c r="C143" s="316"/>
      <c r="D143" s="316"/>
    </row>
    <row r="144" spans="2:4" ht="12.75">
      <c r="B144" s="317"/>
      <c r="C144" s="316"/>
      <c r="D144" s="316"/>
    </row>
    <row r="145" spans="2:4" ht="12.75">
      <c r="B145" s="317"/>
      <c r="C145" s="316"/>
      <c r="D145" s="316"/>
    </row>
    <row r="146" spans="2:4" ht="12.75">
      <c r="B146" s="317"/>
      <c r="C146" s="316"/>
      <c r="D146" s="316"/>
    </row>
    <row r="147" spans="2:4" ht="12.75">
      <c r="B147" s="315"/>
      <c r="C147" s="316"/>
      <c r="D147" s="316"/>
    </row>
    <row r="148" spans="2:4" ht="12.75">
      <c r="B148" s="317"/>
      <c r="C148" s="316"/>
      <c r="D148" s="316"/>
    </row>
    <row r="149" spans="2:4" ht="12.75">
      <c r="B149" s="317"/>
      <c r="C149" s="316"/>
      <c r="D149" s="316"/>
    </row>
    <row r="150" spans="2:4" ht="12.75">
      <c r="B150" s="317"/>
      <c r="C150" s="316"/>
      <c r="D150" s="316"/>
    </row>
    <row r="151" spans="2:4" ht="12.75">
      <c r="B151" s="317"/>
      <c r="C151" s="316"/>
      <c r="D151" s="316"/>
    </row>
    <row r="152" spans="2:4" ht="12.75">
      <c r="B152" s="317"/>
      <c r="C152" s="316"/>
      <c r="D152" s="316"/>
    </row>
    <row r="153" spans="2:4" ht="12.75">
      <c r="B153" s="317"/>
      <c r="C153" s="316"/>
      <c r="D153" s="316"/>
    </row>
    <row r="154" spans="2:4" ht="12.75">
      <c r="B154" s="317"/>
      <c r="C154" s="316"/>
      <c r="D154" s="316"/>
    </row>
    <row r="155" spans="2:4" ht="12.75">
      <c r="B155" s="317"/>
      <c r="C155" s="316"/>
      <c r="D155" s="316"/>
    </row>
    <row r="156" spans="2:4" ht="12.75">
      <c r="B156" s="317"/>
      <c r="C156" s="316"/>
      <c r="D156" s="316"/>
    </row>
    <row r="157" spans="2:4" ht="12.75">
      <c r="B157" s="317"/>
      <c r="C157" s="316"/>
      <c r="D157" s="316"/>
    </row>
    <row r="158" spans="2:4" ht="12.75">
      <c r="B158" s="317"/>
      <c r="C158" s="316"/>
      <c r="D158" s="316"/>
    </row>
    <row r="159" spans="2:4" ht="12.75">
      <c r="B159" s="317"/>
      <c r="C159" s="316"/>
      <c r="D159" s="316"/>
    </row>
    <row r="160" spans="2:4" ht="12.75">
      <c r="B160" s="317"/>
      <c r="C160" s="316"/>
      <c r="D160" s="316"/>
    </row>
    <row r="161" spans="2:4" ht="12.75">
      <c r="B161" s="317"/>
      <c r="C161" s="316"/>
      <c r="D161" s="316"/>
    </row>
    <row r="162" spans="2:4" ht="12.75">
      <c r="B162" s="315"/>
      <c r="C162" s="316"/>
      <c r="D162" s="316"/>
    </row>
    <row r="163" spans="2:4" ht="12.75">
      <c r="B163" s="315"/>
      <c r="C163" s="316"/>
      <c r="D163" s="316"/>
    </row>
    <row r="164" spans="2:4" ht="12.75">
      <c r="B164" s="317"/>
      <c r="C164" s="316"/>
      <c r="D164" s="316"/>
    </row>
    <row r="165" spans="2:4" ht="12.75">
      <c r="B165" s="315"/>
      <c r="C165" s="316"/>
      <c r="D165" s="316"/>
    </row>
    <row r="166" spans="2:4" ht="12.75">
      <c r="B166" s="317"/>
      <c r="C166" s="316"/>
      <c r="D166" s="316"/>
    </row>
    <row r="167" spans="2:4" ht="12.75">
      <c r="B167" s="317"/>
      <c r="C167" s="316"/>
      <c r="D167" s="316"/>
    </row>
    <row r="168" spans="2:4" ht="12.75">
      <c r="B168" s="317"/>
      <c r="C168" s="316"/>
      <c r="D168" s="316"/>
    </row>
    <row r="169" spans="2:4" ht="12.75">
      <c r="B169" s="317"/>
      <c r="C169" s="316"/>
      <c r="D169" s="316"/>
    </row>
    <row r="170" spans="2:4" ht="12.75">
      <c r="B170" s="317"/>
      <c r="C170" s="316"/>
      <c r="D170" s="316"/>
    </row>
    <row r="171" spans="2:4" ht="12.75">
      <c r="B171" s="317"/>
      <c r="C171" s="316"/>
      <c r="D171" s="316"/>
    </row>
    <row r="172" spans="2:4" ht="12.75">
      <c r="B172" s="317"/>
      <c r="C172" s="316"/>
      <c r="D172" s="316"/>
    </row>
    <row r="173" spans="2:4" ht="12.75">
      <c r="B173" s="315"/>
      <c r="C173" s="316"/>
      <c r="D173" s="316"/>
    </row>
    <row r="174" spans="2:4" ht="12.75">
      <c r="B174" s="317"/>
      <c r="C174" s="316"/>
      <c r="D174" s="316"/>
    </row>
    <row r="175" spans="2:4" ht="12.75">
      <c r="B175" s="317"/>
      <c r="C175" s="316"/>
      <c r="D175" s="316"/>
    </row>
    <row r="176" spans="2:4" ht="12.75">
      <c r="B176" s="317"/>
      <c r="C176" s="316"/>
      <c r="D176" s="316"/>
    </row>
    <row r="177" spans="2:4" ht="12.75">
      <c r="B177" s="317"/>
      <c r="C177" s="316"/>
      <c r="D177" s="316"/>
    </row>
    <row r="178" spans="2:4" ht="12.75">
      <c r="B178" s="317"/>
      <c r="C178" s="316"/>
      <c r="D178" s="316"/>
    </row>
    <row r="179" spans="2:4" ht="12.75">
      <c r="B179" s="317"/>
      <c r="C179" s="316"/>
      <c r="D179" s="316"/>
    </row>
    <row r="180" spans="2:4" ht="12.75">
      <c r="B180" s="317"/>
      <c r="C180" s="316"/>
      <c r="D180" s="316"/>
    </row>
    <row r="181" spans="2:4" ht="12.75">
      <c r="B181" s="317"/>
      <c r="C181" s="316"/>
      <c r="D181" s="316"/>
    </row>
    <row r="182" spans="2:4" ht="12.75">
      <c r="B182" s="317"/>
      <c r="C182" s="316"/>
      <c r="D182" s="316"/>
    </row>
    <row r="183" spans="2:4" ht="12.75">
      <c r="B183" s="317"/>
      <c r="C183" s="316"/>
      <c r="D183" s="316"/>
    </row>
    <row r="184" spans="2:4" ht="12.75">
      <c r="B184" s="317"/>
      <c r="C184" s="316"/>
      <c r="D184" s="316"/>
    </row>
    <row r="185" spans="2:4" ht="12.75">
      <c r="B185" s="317"/>
      <c r="C185" s="316"/>
      <c r="D185" s="316"/>
    </row>
    <row r="186" spans="2:4" ht="12.75">
      <c r="B186" s="317"/>
      <c r="C186" s="316"/>
      <c r="D186" s="316"/>
    </row>
    <row r="187" spans="2:4" ht="12.75">
      <c r="B187" s="317"/>
      <c r="C187" s="316"/>
      <c r="D187" s="316"/>
    </row>
    <row r="188" spans="2:4" ht="12.75">
      <c r="B188" s="315"/>
      <c r="C188" s="316"/>
      <c r="D188" s="316"/>
    </row>
    <row r="189" spans="2:4" ht="12.75">
      <c r="B189" s="317"/>
      <c r="C189" s="316"/>
      <c r="D189" s="316"/>
    </row>
    <row r="190" spans="2:4" ht="12.75">
      <c r="B190" s="317"/>
      <c r="C190" s="316"/>
      <c r="D190" s="316"/>
    </row>
    <row r="191" spans="2:4" ht="12.75">
      <c r="B191" s="317"/>
      <c r="C191" s="316"/>
      <c r="D191" s="316"/>
    </row>
    <row r="192" spans="2:4" ht="12.75">
      <c r="B192" s="317"/>
      <c r="C192" s="316"/>
      <c r="D192" s="316"/>
    </row>
    <row r="193" spans="2:4" ht="12.75">
      <c r="B193" s="317"/>
      <c r="C193" s="316"/>
      <c r="D193" s="316"/>
    </row>
    <row r="194" spans="2:4" ht="12.75">
      <c r="B194" s="315"/>
      <c r="C194" s="316"/>
      <c r="D194" s="316"/>
    </row>
    <row r="195" spans="2:4" ht="12.75">
      <c r="B195" s="315"/>
      <c r="C195" s="316"/>
      <c r="D195" s="316"/>
    </row>
    <row r="196" spans="2:4" ht="12.75">
      <c r="B196" s="317"/>
      <c r="C196" s="316"/>
      <c r="D196" s="316"/>
    </row>
    <row r="197" spans="2:4" ht="12.75">
      <c r="B197" s="317"/>
      <c r="C197" s="316"/>
      <c r="D197" s="316"/>
    </row>
    <row r="198" spans="2:4" ht="12.75">
      <c r="B198" s="315"/>
      <c r="C198" s="316"/>
      <c r="D198" s="316"/>
    </row>
    <row r="199" spans="2:4" ht="12.75">
      <c r="B199" s="317"/>
      <c r="C199" s="316"/>
      <c r="D199" s="316"/>
    </row>
    <row r="200" spans="2:4" ht="12.75">
      <c r="B200" s="317"/>
      <c r="C200" s="316"/>
      <c r="D200" s="316"/>
    </row>
    <row r="201" spans="2:4" ht="12.75">
      <c r="B201" s="317"/>
      <c r="C201" s="316"/>
      <c r="D201" s="316"/>
    </row>
    <row r="202" spans="2:4" ht="12.75">
      <c r="B202" s="315"/>
      <c r="C202" s="316"/>
      <c r="D202" s="316"/>
    </row>
    <row r="203" spans="2:4" ht="12.75">
      <c r="B203" s="315"/>
      <c r="C203" s="316"/>
      <c r="D203" s="316"/>
    </row>
    <row r="204" spans="2:4" ht="12.75">
      <c r="B204" s="317"/>
      <c r="C204" s="316"/>
      <c r="D204" s="316"/>
    </row>
    <row r="205" spans="2:4" ht="12.75">
      <c r="B205" s="315"/>
      <c r="C205" s="316"/>
      <c r="D205" s="316"/>
    </row>
    <row r="206" spans="2:4" ht="12.75">
      <c r="B206" s="317"/>
      <c r="C206" s="316"/>
      <c r="D206" s="316"/>
    </row>
    <row r="207" spans="2:4" ht="12.75">
      <c r="B207" s="317"/>
      <c r="C207" s="316"/>
      <c r="D207" s="316"/>
    </row>
    <row r="208" spans="2:4" ht="12.75">
      <c r="B208" s="317"/>
      <c r="C208" s="316"/>
      <c r="D208" s="316"/>
    </row>
    <row r="209" spans="2:4" ht="12.75">
      <c r="B209" s="317"/>
      <c r="C209" s="316"/>
      <c r="D209" s="316"/>
    </row>
    <row r="210" spans="2:4" ht="12.75">
      <c r="B210" s="317"/>
      <c r="C210" s="316"/>
      <c r="D210" s="316"/>
    </row>
    <row r="211" spans="2:4" ht="12.75">
      <c r="B211" s="315"/>
      <c r="C211" s="316"/>
      <c r="D211" s="316"/>
    </row>
    <row r="212" spans="2:4" ht="12.75">
      <c r="B212" s="315"/>
      <c r="C212" s="316"/>
      <c r="D212" s="316"/>
    </row>
    <row r="213" spans="2:4" ht="12.75">
      <c r="B213" s="315"/>
      <c r="C213" s="316"/>
      <c r="D213" s="316"/>
    </row>
    <row r="214" spans="2:4" ht="12.75">
      <c r="B214" s="317"/>
      <c r="C214" s="316"/>
      <c r="D214" s="316"/>
    </row>
    <row r="215" spans="2:4" ht="12.75">
      <c r="B215" s="317"/>
      <c r="C215" s="316"/>
      <c r="D215" s="316"/>
    </row>
    <row r="216" spans="2:4" ht="12.75">
      <c r="B216" s="317"/>
      <c r="C216" s="316"/>
      <c r="D216" s="316"/>
    </row>
    <row r="217" spans="2:4" ht="12.75">
      <c r="B217" s="317"/>
      <c r="C217" s="316"/>
      <c r="D217" s="316"/>
    </row>
    <row r="218" spans="2:4" ht="12.75">
      <c r="B218" s="317"/>
      <c r="C218" s="316"/>
      <c r="D218" s="316"/>
    </row>
    <row r="219" spans="2:4" ht="12.75">
      <c r="B219" s="317"/>
      <c r="C219" s="316"/>
      <c r="D219" s="316"/>
    </row>
    <row r="220" spans="2:4" ht="12.75">
      <c r="B220" s="315"/>
      <c r="C220" s="316"/>
      <c r="D220" s="316"/>
    </row>
    <row r="221" spans="2:4" ht="12.75">
      <c r="B221" s="317"/>
      <c r="C221" s="316"/>
      <c r="D221" s="316"/>
    </row>
    <row r="222" spans="2:4" ht="12.75">
      <c r="B222" s="317"/>
      <c r="C222" s="316"/>
      <c r="D222" s="316"/>
    </row>
    <row r="223" spans="2:4" ht="12.75">
      <c r="B223" s="317"/>
      <c r="C223" s="316"/>
      <c r="D223" s="316"/>
    </row>
    <row r="224" spans="2:4" ht="12.75">
      <c r="B224" s="317"/>
      <c r="C224" s="316"/>
      <c r="D224" s="316"/>
    </row>
    <row r="225" spans="2:4" ht="12.75">
      <c r="B225" s="317"/>
      <c r="C225" s="316"/>
      <c r="D225" s="316"/>
    </row>
    <row r="226" spans="2:4" ht="12.75">
      <c r="B226" s="317"/>
      <c r="C226" s="316"/>
      <c r="D226" s="316"/>
    </row>
    <row r="227" spans="2:4" ht="12.75">
      <c r="B227" s="317"/>
      <c r="C227" s="316"/>
      <c r="D227" s="316"/>
    </row>
    <row r="228" spans="2:4" ht="12.75">
      <c r="B228" s="317"/>
      <c r="C228" s="316"/>
      <c r="D228" s="316"/>
    </row>
    <row r="229" spans="2:4" ht="12.75">
      <c r="B229" s="315"/>
      <c r="C229" s="316"/>
      <c r="D229" s="316"/>
    </row>
    <row r="230" spans="2:4" ht="12.75">
      <c r="B230" s="315"/>
      <c r="C230" s="316"/>
      <c r="D230" s="316"/>
    </row>
    <row r="231" spans="2:4" ht="12.75">
      <c r="B231" s="317"/>
      <c r="C231" s="316"/>
      <c r="D231" s="316"/>
    </row>
    <row r="232" spans="2:4" ht="12.75">
      <c r="B232" s="317"/>
      <c r="C232" s="316"/>
      <c r="D232" s="316"/>
    </row>
    <row r="233" spans="2:4" ht="12.75">
      <c r="B233" s="317"/>
      <c r="C233" s="316"/>
      <c r="D233" s="316"/>
    </row>
    <row r="234" spans="2:4" ht="12.75">
      <c r="B234" s="317"/>
      <c r="C234" s="316"/>
      <c r="D234" s="316"/>
    </row>
    <row r="235" spans="2:4" ht="12.75">
      <c r="B235" s="317"/>
      <c r="C235" s="316"/>
      <c r="D235" s="316"/>
    </row>
    <row r="236" spans="2:4" ht="12.75">
      <c r="B236" s="317"/>
      <c r="C236" s="316"/>
      <c r="D236" s="316"/>
    </row>
    <row r="237" spans="2:4" ht="12.75">
      <c r="B237" s="317"/>
      <c r="C237" s="316"/>
      <c r="D237" s="316"/>
    </row>
    <row r="238" spans="2:4" ht="12.75">
      <c r="B238" s="317"/>
      <c r="C238" s="316"/>
      <c r="D238" s="316"/>
    </row>
    <row r="239" spans="2:4" ht="12.75">
      <c r="B239" s="317"/>
      <c r="C239" s="316"/>
      <c r="D239" s="316"/>
    </row>
    <row r="240" spans="2:4" ht="12.75">
      <c r="B240" s="317"/>
      <c r="C240" s="316"/>
      <c r="D240" s="316"/>
    </row>
    <row r="241" spans="2:4" ht="12.75">
      <c r="B241" s="317"/>
      <c r="C241" s="316"/>
      <c r="D241" s="316"/>
    </row>
    <row r="242" spans="2:4" ht="12.75">
      <c r="B242" s="317"/>
      <c r="C242" s="316"/>
      <c r="D242" s="316"/>
    </row>
    <row r="243" spans="2:4" ht="12.75">
      <c r="B243" s="317"/>
      <c r="C243" s="316"/>
      <c r="D243" s="316"/>
    </row>
    <row r="244" spans="2:4" ht="12.75">
      <c r="B244" s="315"/>
      <c r="C244" s="316"/>
      <c r="D244" s="316"/>
    </row>
    <row r="245" spans="2:4" ht="12.75">
      <c r="B245" s="315"/>
      <c r="C245" s="316"/>
      <c r="D245" s="316"/>
    </row>
    <row r="246" spans="2:4" ht="12.75">
      <c r="B246" s="317"/>
      <c r="C246" s="316"/>
      <c r="D246" s="316"/>
    </row>
    <row r="247" spans="2:4" ht="12.75">
      <c r="B247" s="317"/>
      <c r="C247" s="316"/>
      <c r="D247" s="316"/>
    </row>
    <row r="248" spans="2:4" ht="12.75">
      <c r="B248" s="317"/>
      <c r="C248" s="316"/>
      <c r="D248" s="316"/>
    </row>
    <row r="249" spans="2:4" ht="12.75">
      <c r="B249" s="317"/>
      <c r="C249" s="316"/>
      <c r="D249" s="316"/>
    </row>
    <row r="250" spans="2:4" ht="12.75">
      <c r="B250" s="315"/>
      <c r="C250" s="316"/>
      <c r="D250" s="316"/>
    </row>
    <row r="251" spans="2:4" ht="12.75">
      <c r="B251" s="317"/>
      <c r="C251" s="316"/>
      <c r="D251" s="316"/>
    </row>
    <row r="252" spans="2:4" ht="12.75">
      <c r="B252" s="317"/>
      <c r="C252" s="316"/>
      <c r="D252" s="316"/>
    </row>
    <row r="253" spans="2:4" ht="12.75">
      <c r="B253" s="317"/>
      <c r="C253" s="316"/>
      <c r="D253" s="316"/>
    </row>
    <row r="254" spans="2:4" ht="12.75">
      <c r="B254" s="317"/>
      <c r="C254" s="316"/>
      <c r="D254" s="316"/>
    </row>
    <row r="255" spans="2:4" ht="12.75">
      <c r="B255" s="319"/>
      <c r="C255" s="316"/>
      <c r="D255" s="316"/>
    </row>
    <row r="256" spans="2:4" ht="12.75">
      <c r="B256" s="319">
        <f>'[3]Plr List for OofP'!N170</f>
        <v>0</v>
      </c>
      <c r="C256" s="316"/>
      <c r="D256" s="316"/>
    </row>
    <row r="257" spans="2:4" ht="12.75">
      <c r="B257" s="319">
        <f>'[3]Plr List for OofP'!N171</f>
        <v>0</v>
      </c>
      <c r="C257" s="316"/>
      <c r="D257" s="316"/>
    </row>
    <row r="258" spans="2:4" ht="12.75">
      <c r="B258" s="319">
        <f>'[3]Plr List for OofP'!N172</f>
        <v>0</v>
      </c>
      <c r="C258" s="316"/>
      <c r="D258" s="316"/>
    </row>
    <row r="259" spans="2:4" ht="12.75">
      <c r="B259" s="319">
        <f>'[3]Plr List for OofP'!N173</f>
        <v>0</v>
      </c>
      <c r="C259" s="316"/>
      <c r="D259" s="316"/>
    </row>
    <row r="260" spans="2:4" ht="12.75">
      <c r="B260" s="319">
        <f>'[3]Plr List for OofP'!N174</f>
        <v>0</v>
      </c>
      <c r="C260" s="316"/>
      <c r="D260" s="316"/>
    </row>
    <row r="261" spans="2:4" ht="12.75">
      <c r="B261" s="319">
        <f>'[3]Plr List for OofP'!N175</f>
        <v>0</v>
      </c>
      <c r="C261" s="316"/>
      <c r="D261" s="316"/>
    </row>
    <row r="262" spans="2:4" ht="12.75">
      <c r="B262" s="319">
        <f>'[3]Plr List for OofP'!N176</f>
        <v>0</v>
      </c>
      <c r="C262" s="316"/>
      <c r="D262" s="316"/>
    </row>
    <row r="263" spans="2:4" ht="12.75">
      <c r="B263" s="319">
        <f>'[3]Plr List for OofP'!N177</f>
        <v>0</v>
      </c>
      <c r="C263" s="316"/>
      <c r="D263" s="316"/>
    </row>
    <row r="264" spans="2:4" ht="12.75">
      <c r="B264" s="319">
        <f>'[3]Plr List for OofP'!N178</f>
        <v>0</v>
      </c>
      <c r="C264" s="316"/>
      <c r="D264" s="316"/>
    </row>
    <row r="265" spans="2:4" ht="12.75">
      <c r="B265" s="319">
        <f>'[3]Plr List for OofP'!N179</f>
        <v>0</v>
      </c>
      <c r="C265" s="316"/>
      <c r="D265" s="316"/>
    </row>
    <row r="266" spans="2:4" ht="12.75">
      <c r="B266" s="319">
        <f>'[3]Plr List for OofP'!N180</f>
        <v>0</v>
      </c>
      <c r="C266" s="316"/>
      <c r="D266" s="316"/>
    </row>
    <row r="267" spans="2:4" ht="12.75">
      <c r="B267" s="319">
        <f>'[3]Plr List for OofP'!N181</f>
        <v>0</v>
      </c>
      <c r="C267" s="316"/>
      <c r="D267" s="316"/>
    </row>
    <row r="268" spans="2:4" ht="12.75">
      <c r="B268" s="319">
        <f>'[3]Plr List for OofP'!N182</f>
        <v>0</v>
      </c>
      <c r="C268" s="316"/>
      <c r="D268" s="316"/>
    </row>
    <row r="269" spans="2:4" ht="12.75">
      <c r="B269" s="319">
        <f>'[3]Plr List for OofP'!N183</f>
        <v>0</v>
      </c>
      <c r="C269" s="316"/>
      <c r="D269" s="316"/>
    </row>
    <row r="270" spans="2:4" ht="12.75">
      <c r="B270" s="319">
        <f>'[3]Plr List for OofP'!N184</f>
        <v>0</v>
      </c>
      <c r="C270" s="316"/>
      <c r="D270" s="316"/>
    </row>
    <row r="271" spans="2:4" ht="12.75">
      <c r="B271" s="319">
        <f>'[3]Plr List for OofP'!N185</f>
        <v>0</v>
      </c>
      <c r="C271" s="316"/>
      <c r="D271" s="316"/>
    </row>
    <row r="272" spans="2:4" ht="12.75">
      <c r="B272" s="319">
        <f>'[3]Plr List for OofP'!N186</f>
        <v>0</v>
      </c>
      <c r="C272" s="316"/>
      <c r="D272" s="316"/>
    </row>
    <row r="273" spans="2:4" ht="12.75">
      <c r="B273" s="319">
        <f>'[3]Plr List for OofP'!N187</f>
        <v>0</v>
      </c>
      <c r="C273" s="316"/>
      <c r="D273" s="316"/>
    </row>
    <row r="274" spans="2:4" ht="12.75">
      <c r="B274" s="319">
        <f>'[3]Plr List for OofP'!N188</f>
        <v>0</v>
      </c>
      <c r="C274" s="316"/>
      <c r="D274" s="316"/>
    </row>
    <row r="275" spans="2:4" ht="12.75">
      <c r="B275" s="319">
        <f>'[3]Plr List for OofP'!N189</f>
        <v>0</v>
      </c>
      <c r="C275" s="316"/>
      <c r="D275" s="316"/>
    </row>
    <row r="276" spans="2:4" ht="12.75">
      <c r="B276" s="319">
        <f>'[3]Plr List for OofP'!N190</f>
        <v>0</v>
      </c>
      <c r="C276" s="316"/>
      <c r="D276" s="316"/>
    </row>
    <row r="277" spans="2:4" ht="12.75">
      <c r="B277" s="319">
        <f>'[3]Plr List for OofP'!N191</f>
        <v>0</v>
      </c>
      <c r="C277" s="316"/>
      <c r="D277" s="316"/>
    </row>
    <row r="278" spans="2:4" ht="12.75">
      <c r="B278" s="319">
        <f>'[3]Plr List for OofP'!N192</f>
        <v>0</v>
      </c>
      <c r="C278" s="316"/>
      <c r="D278" s="316"/>
    </row>
    <row r="279" spans="2:4" ht="12.75">
      <c r="B279" s="319">
        <f>'[3]Plr List for OofP'!N193</f>
        <v>0</v>
      </c>
      <c r="C279" s="316"/>
      <c r="D279" s="316"/>
    </row>
    <row r="280" spans="2:4" ht="12.75">
      <c r="B280" s="319">
        <f>'[3]Plr List for OofP'!N194</f>
        <v>0</v>
      </c>
      <c r="C280" s="316"/>
      <c r="D280" s="316"/>
    </row>
    <row r="281" spans="2:4" ht="12.75">
      <c r="B281" s="319">
        <f>'[3]Plr List for OofP'!N195</f>
        <v>0</v>
      </c>
      <c r="C281" s="316"/>
      <c r="D281" s="316"/>
    </row>
    <row r="282" spans="2:4" ht="12.75">
      <c r="B282" s="319">
        <f>'[3]Plr List for OofP'!N196</f>
        <v>0</v>
      </c>
      <c r="C282" s="316"/>
      <c r="D282" s="316"/>
    </row>
    <row r="283" spans="2:4" ht="12.75">
      <c r="B283" s="319">
        <f>'[3]Plr List for OofP'!N197</f>
        <v>0</v>
      </c>
      <c r="C283" s="316"/>
      <c r="D283" s="316"/>
    </row>
    <row r="284" spans="2:4" ht="12.75">
      <c r="B284" s="319">
        <f>'[3]Plr List for OofP'!N198</f>
        <v>0</v>
      </c>
      <c r="C284" s="316"/>
      <c r="D284" s="316"/>
    </row>
    <row r="285" spans="2:4" ht="12.75">
      <c r="B285" s="319">
        <f>'[3]Plr List for OofP'!N199</f>
        <v>0</v>
      </c>
      <c r="C285" s="316"/>
      <c r="D285" s="316"/>
    </row>
    <row r="286" spans="2:4" ht="12.75">
      <c r="B286" s="319">
        <f>'[3]Plr List for OofP'!N200</f>
        <v>0</v>
      </c>
      <c r="C286" s="316"/>
      <c r="D286" s="316"/>
    </row>
    <row r="287" spans="2:4" ht="12.75">
      <c r="B287" s="319">
        <f>'[3]Plr List for OofP'!N201</f>
        <v>0</v>
      </c>
      <c r="C287" s="316"/>
      <c r="D287" s="316"/>
    </row>
    <row r="288" spans="2:4" ht="12.75">
      <c r="B288" s="319">
        <f>'[3]Plr List for OofP'!N202</f>
        <v>0</v>
      </c>
      <c r="C288" s="316"/>
      <c r="D288" s="316"/>
    </row>
    <row r="289" spans="2:4" ht="12.75">
      <c r="B289" s="319">
        <f>'[3]Plr List for OofP'!N203</f>
        <v>0</v>
      </c>
      <c r="C289" s="316"/>
      <c r="D289" s="316"/>
    </row>
    <row r="290" spans="2:4" ht="12.75">
      <c r="B290" s="319">
        <f>'[3]Plr List for OofP'!N204</f>
        <v>0</v>
      </c>
      <c r="C290" s="316"/>
      <c r="D290" s="316"/>
    </row>
    <row r="291" spans="2:4" ht="12.75">
      <c r="B291" s="319">
        <f>'[3]Plr List for OofP'!N205</f>
        <v>0</v>
      </c>
      <c r="C291" s="316"/>
      <c r="D291" s="316"/>
    </row>
    <row r="292" spans="2:4" ht="12.75">
      <c r="B292" s="319">
        <f>'[3]Plr List for OofP'!N206</f>
        <v>0</v>
      </c>
      <c r="C292" s="316"/>
      <c r="D292" s="316"/>
    </row>
    <row r="293" spans="2:4" ht="12.75">
      <c r="B293" s="319">
        <f>'[3]Plr List for OofP'!N207</f>
        <v>0</v>
      </c>
      <c r="C293" s="316"/>
      <c r="D293" s="316"/>
    </row>
    <row r="294" spans="2:4" ht="12.75">
      <c r="B294" s="319">
        <f>'[3]Plr List for OofP'!N208</f>
        <v>0</v>
      </c>
      <c r="C294" s="316"/>
      <c r="D294" s="316"/>
    </row>
    <row r="295" spans="2:4" ht="12.75">
      <c r="B295" s="319">
        <f>'[3]Plr List for OofP'!N209</f>
        <v>0</v>
      </c>
      <c r="C295" s="316"/>
      <c r="D295" s="316"/>
    </row>
    <row r="296" spans="2:4" ht="12.75">
      <c r="B296" s="319">
        <f>'[3]Plr List for OofP'!N210</f>
        <v>0</v>
      </c>
      <c r="C296" s="316"/>
      <c r="D296" s="316"/>
    </row>
    <row r="297" spans="2:4" ht="12.75">
      <c r="B297" s="319">
        <f>'[3]Plr List for OofP'!N211</f>
        <v>0</v>
      </c>
      <c r="C297" s="316"/>
      <c r="D297" s="316"/>
    </row>
    <row r="298" spans="2:4" ht="12.75">
      <c r="B298" s="319">
        <f>'[3]Plr List for OofP'!N212</f>
        <v>0</v>
      </c>
      <c r="C298" s="316"/>
      <c r="D298" s="316"/>
    </row>
    <row r="299" spans="2:4" ht="12.75">
      <c r="B299" s="319">
        <f>'[3]Plr List for OofP'!N213</f>
        <v>0</v>
      </c>
      <c r="C299" s="316"/>
      <c r="D299" s="316"/>
    </row>
    <row r="300" spans="2:4" ht="12.75">
      <c r="B300" s="319">
        <f>'[3]Plr List for OofP'!N214</f>
        <v>0</v>
      </c>
      <c r="C300" s="316"/>
      <c r="D300" s="316"/>
    </row>
    <row r="301" spans="2:4" ht="12.75">
      <c r="B301" s="319">
        <f>'[3]Plr List for OofP'!N215</f>
        <v>0</v>
      </c>
      <c r="C301" s="316"/>
      <c r="D301" s="316"/>
    </row>
    <row r="302" spans="2:4" ht="12.75">
      <c r="B302" s="319">
        <f>'[3]Plr List for OofP'!N216</f>
        <v>0</v>
      </c>
      <c r="C302" s="316"/>
      <c r="D302" s="316"/>
    </row>
    <row r="303" spans="2:4" ht="12.75">
      <c r="B303" s="319">
        <f>'[3]Plr List for OofP'!N217</f>
        <v>0</v>
      </c>
      <c r="C303" s="316"/>
      <c r="D303" s="316"/>
    </row>
    <row r="304" spans="2:4" ht="12.75">
      <c r="B304" s="319">
        <f>'[3]Plr List for OofP'!N218</f>
        <v>0</v>
      </c>
      <c r="C304" s="316"/>
      <c r="D304" s="316"/>
    </row>
    <row r="305" spans="2:4" ht="12.75">
      <c r="B305" s="319">
        <f>'[3]Plr List for OofP'!N219</f>
        <v>0</v>
      </c>
      <c r="C305" s="316"/>
      <c r="D305" s="316"/>
    </row>
    <row r="306" spans="2:4" ht="12.75">
      <c r="B306" s="319">
        <f>'[3]Plr List for OofP'!N220</f>
        <v>0</v>
      </c>
      <c r="C306" s="316"/>
      <c r="D306" s="316"/>
    </row>
    <row r="307" spans="2:4" ht="12.75">
      <c r="B307" s="319">
        <f>'[3]Plr List for OofP'!N221</f>
        <v>0</v>
      </c>
      <c r="C307" s="316"/>
      <c r="D307" s="316"/>
    </row>
    <row r="308" spans="2:4" ht="12.75">
      <c r="B308" s="319">
        <f>'[3]Plr List for OofP'!N222</f>
        <v>0</v>
      </c>
      <c r="C308" s="316"/>
      <c r="D308" s="316"/>
    </row>
    <row r="309" spans="2:4" ht="12.75">
      <c r="B309" s="319">
        <f>'[3]Plr List for OofP'!N223</f>
        <v>0</v>
      </c>
      <c r="C309" s="316"/>
      <c r="D309" s="316"/>
    </row>
    <row r="310" spans="2:4" ht="12.75">
      <c r="B310" s="319">
        <f>'[3]Plr List for OofP'!N224</f>
        <v>0</v>
      </c>
      <c r="C310" s="316"/>
      <c r="D310" s="316"/>
    </row>
    <row r="311" spans="2:4" ht="12.75">
      <c r="B311" s="319">
        <f>'[3]Plr List for OofP'!N225</f>
        <v>0</v>
      </c>
      <c r="C311" s="316"/>
      <c r="D311" s="316"/>
    </row>
    <row r="312" spans="2:4" ht="12.75">
      <c r="B312" s="319">
        <f>'[3]Plr List for OofP'!N226</f>
        <v>0</v>
      </c>
      <c r="C312" s="316"/>
      <c r="D312" s="316"/>
    </row>
    <row r="313" spans="2:4" ht="12.75">
      <c r="B313" s="319">
        <f>'[3]Plr List for OofP'!N227</f>
        <v>0</v>
      </c>
      <c r="C313" s="316"/>
      <c r="D313" s="316"/>
    </row>
    <row r="314" spans="2:4" ht="12.75">
      <c r="B314" s="319">
        <f>'[3]Plr List for OofP'!N228</f>
        <v>0</v>
      </c>
      <c r="C314" s="316"/>
      <c r="D314" s="316"/>
    </row>
    <row r="315" spans="2:4" ht="12.75">
      <c r="B315" s="319">
        <f>'[3]Plr List for OofP'!N229</f>
        <v>0</v>
      </c>
      <c r="C315" s="316"/>
      <c r="D315" s="316"/>
    </row>
    <row r="316" spans="2:4" ht="12.75">
      <c r="B316" s="319">
        <f>'[3]Plr List for OofP'!N230</f>
        <v>0</v>
      </c>
      <c r="C316" s="316"/>
      <c r="D316" s="316"/>
    </row>
    <row r="317" spans="2:4" ht="12.75">
      <c r="B317" s="319">
        <f>'[3]Plr List for OofP'!N231</f>
        <v>0</v>
      </c>
      <c r="C317" s="316"/>
      <c r="D317" s="316"/>
    </row>
    <row r="318" spans="2:4" ht="12.75">
      <c r="B318" s="319">
        <f>'[3]Plr List for OofP'!N232</f>
        <v>0</v>
      </c>
      <c r="C318" s="316"/>
      <c r="D318" s="316"/>
    </row>
    <row r="319" spans="2:4" ht="12.75">
      <c r="B319" s="319">
        <f>'[3]Plr List for OofP'!N233</f>
        <v>0</v>
      </c>
      <c r="C319" s="316"/>
      <c r="D319" s="316"/>
    </row>
    <row r="320" spans="2:4" ht="12.75">
      <c r="B320" s="319">
        <f>'[3]Plr List for OofP'!N234</f>
        <v>0</v>
      </c>
      <c r="C320" s="316"/>
      <c r="D320" s="316"/>
    </row>
    <row r="321" spans="2:4" ht="12.75">
      <c r="B321" s="319">
        <f>'[3]Plr List for OofP'!N235</f>
        <v>0</v>
      </c>
      <c r="C321" s="316"/>
      <c r="D321" s="316"/>
    </row>
    <row r="322" spans="2:4" ht="12.75">
      <c r="B322" s="319">
        <f>'[3]Plr List for OofP'!N236</f>
        <v>0</v>
      </c>
      <c r="C322" s="316"/>
      <c r="D322" s="316"/>
    </row>
    <row r="323" spans="2:4" ht="12.75">
      <c r="B323" s="319">
        <f>'[3]Plr List for OofP'!N237</f>
        <v>0</v>
      </c>
      <c r="C323" s="316"/>
      <c r="D323" s="316"/>
    </row>
    <row r="324" spans="2:4" ht="12.75">
      <c r="B324" s="319">
        <f>'[3]Plr List for OofP'!N238</f>
        <v>0</v>
      </c>
      <c r="C324" s="316"/>
      <c r="D324" s="316"/>
    </row>
    <row r="325" spans="2:4" ht="12.75">
      <c r="B325" s="319">
        <f>'[3]Plr List for OofP'!N239</f>
        <v>0</v>
      </c>
      <c r="C325" s="316"/>
      <c r="D325" s="316"/>
    </row>
    <row r="326" spans="2:4" ht="12.75">
      <c r="B326" s="319">
        <f>'[3]Plr List for OofP'!N240</f>
        <v>0</v>
      </c>
      <c r="C326" s="316"/>
      <c r="D326" s="316"/>
    </row>
    <row r="327" spans="2:4" ht="12.75">
      <c r="B327" s="319">
        <f>'[3]Plr List for OofP'!N241</f>
        <v>0</v>
      </c>
      <c r="C327" s="316"/>
      <c r="D327" s="316"/>
    </row>
    <row r="328" spans="2:4" ht="12.75">
      <c r="B328" s="319">
        <f>'[3]Plr List for OofP'!N242</f>
        <v>0</v>
      </c>
      <c r="C328" s="316"/>
      <c r="D328" s="316"/>
    </row>
    <row r="329" spans="2:4" ht="12.75">
      <c r="B329" s="319">
        <f>'[3]Plr List for OofP'!N243</f>
        <v>0</v>
      </c>
      <c r="C329" s="316"/>
      <c r="D329" s="316"/>
    </row>
    <row r="330" spans="2:4" ht="12.75">
      <c r="B330" s="319">
        <f>'[3]Plr List for OofP'!N244</f>
        <v>0</v>
      </c>
      <c r="C330" s="316"/>
      <c r="D330" s="316"/>
    </row>
    <row r="331" spans="2:4" ht="12.75">
      <c r="B331" s="319">
        <f>'[3]Plr List for OofP'!N245</f>
        <v>0</v>
      </c>
      <c r="C331" s="316"/>
      <c r="D331" s="316"/>
    </row>
    <row r="332" spans="2:4" ht="12.75">
      <c r="B332" s="319">
        <f>'[3]Plr List for OofP'!N246</f>
        <v>0</v>
      </c>
      <c r="C332" s="316"/>
      <c r="D332" s="316"/>
    </row>
    <row r="333" spans="2:4" ht="12.75">
      <c r="B333" s="319">
        <f>'[3]Plr List for OofP'!N247</f>
        <v>0</v>
      </c>
      <c r="C333" s="316"/>
      <c r="D333" s="316"/>
    </row>
    <row r="334" spans="2:4" ht="12.75">
      <c r="B334" s="319">
        <f>'[3]Plr List for OofP'!N248</f>
        <v>0</v>
      </c>
      <c r="C334" s="316"/>
      <c r="D334" s="316"/>
    </row>
    <row r="335" spans="2:4" ht="12.75">
      <c r="B335" s="319">
        <f>'[3]Plr List for OofP'!N249</f>
        <v>0</v>
      </c>
      <c r="C335" s="316"/>
      <c r="D335" s="316"/>
    </row>
    <row r="336" spans="2:4" ht="12.75">
      <c r="B336" s="319">
        <f>'[3]Plr List for OofP'!N250</f>
        <v>0</v>
      </c>
      <c r="C336" s="316"/>
      <c r="D336" s="316"/>
    </row>
    <row r="337" spans="2:4" ht="12.75">
      <c r="B337" s="319">
        <f>'[3]Plr List for OofP'!N251</f>
        <v>0</v>
      </c>
      <c r="C337" s="316"/>
      <c r="D337" s="316"/>
    </row>
    <row r="338" spans="2:4" ht="12.75">
      <c r="B338" s="319">
        <f>'[3]Plr List for OofP'!N252</f>
        <v>0</v>
      </c>
      <c r="C338" s="316"/>
      <c r="D338" s="316"/>
    </row>
    <row r="339" spans="2:4" ht="12.75">
      <c r="B339" s="319">
        <f>'[3]Plr List for OofP'!N253</f>
        <v>0</v>
      </c>
      <c r="C339" s="316"/>
      <c r="D339" s="316"/>
    </row>
    <row r="340" spans="2:4" ht="12.75">
      <c r="B340" s="319">
        <f>'[3]Plr List for OofP'!N254</f>
        <v>0</v>
      </c>
      <c r="C340" s="316"/>
      <c r="D340" s="316"/>
    </row>
    <row r="341" spans="2:4" ht="12.75">
      <c r="B341" s="319">
        <f>'[3]Plr List for OofP'!N255</f>
        <v>0</v>
      </c>
      <c r="C341" s="316"/>
      <c r="D341" s="316"/>
    </row>
    <row r="342" spans="2:4" ht="12.75">
      <c r="B342" s="319">
        <f>'[3]Plr List for OofP'!N256</f>
        <v>0</v>
      </c>
      <c r="C342" s="316"/>
      <c r="D342" s="316"/>
    </row>
    <row r="343" spans="2:4" ht="12.75">
      <c r="B343" s="319">
        <f>'[3]Plr List for OofP'!N257</f>
        <v>0</v>
      </c>
      <c r="C343" s="316"/>
      <c r="D343" s="316"/>
    </row>
    <row r="344" spans="2:4" ht="12.75">
      <c r="B344" s="319">
        <f>'[3]Plr List for OofP'!N258</f>
        <v>0</v>
      </c>
      <c r="C344" s="316"/>
      <c r="D344" s="316"/>
    </row>
    <row r="345" spans="2:4" ht="12.75">
      <c r="B345" s="319">
        <f>'[3]Plr List for OofP'!N259</f>
        <v>0</v>
      </c>
      <c r="C345" s="316"/>
      <c r="D345" s="316"/>
    </row>
    <row r="346" spans="2:4" ht="12.75">
      <c r="B346" s="319">
        <f>'[3]Plr List for OofP'!N260</f>
        <v>0</v>
      </c>
      <c r="C346" s="316"/>
      <c r="D346" s="316"/>
    </row>
    <row r="347" spans="2:4" ht="12.75">
      <c r="B347" s="319">
        <f>'[3]Plr List for OofP'!N261</f>
        <v>0</v>
      </c>
      <c r="C347" s="316"/>
      <c r="D347" s="316"/>
    </row>
    <row r="348" spans="2:4" ht="12.75">
      <c r="B348" s="319">
        <f>'[3]Plr List for OofP'!N262</f>
        <v>0</v>
      </c>
      <c r="C348" s="316"/>
      <c r="D348" s="316"/>
    </row>
    <row r="349" spans="2:4" ht="12.75">
      <c r="B349" s="319">
        <f>'[3]Plr List for OofP'!N263</f>
        <v>0</v>
      </c>
      <c r="C349" s="316"/>
      <c r="D349" s="316"/>
    </row>
    <row r="350" spans="2:4" ht="12.75">
      <c r="B350" s="319">
        <f>'[3]Plr List for OofP'!N264</f>
        <v>0</v>
      </c>
      <c r="C350" s="316"/>
      <c r="D350" s="316"/>
    </row>
    <row r="351" spans="2:4" ht="12.75">
      <c r="B351" s="319">
        <f>'[3]Plr List for OofP'!N265</f>
        <v>0</v>
      </c>
      <c r="C351" s="316"/>
      <c r="D351" s="316"/>
    </row>
    <row r="352" spans="2:4" ht="12.75">
      <c r="B352" s="319">
        <f>'[3]Plr List for OofP'!N266</f>
        <v>0</v>
      </c>
      <c r="C352" s="316"/>
      <c r="D352" s="316"/>
    </row>
    <row r="353" spans="2:4" ht="12.75">
      <c r="B353" s="319">
        <f>'[3]Plr List for OofP'!N267</f>
        <v>0</v>
      </c>
      <c r="C353" s="316"/>
      <c r="D353" s="316"/>
    </row>
    <row r="354" spans="2:4" ht="12.75">
      <c r="B354" s="319">
        <f>'[3]Plr List for OofP'!N268</f>
        <v>0</v>
      </c>
      <c r="C354" s="316"/>
      <c r="D354" s="316"/>
    </row>
    <row r="355" spans="2:4" ht="12.75">
      <c r="B355" s="319">
        <f>'[3]Plr List for OofP'!N269</f>
        <v>0</v>
      </c>
      <c r="C355" s="316"/>
      <c r="D355" s="316"/>
    </row>
    <row r="356" spans="2:4" ht="12.75">
      <c r="B356" s="319">
        <f>'[3]Plr List for OofP'!N270</f>
        <v>0</v>
      </c>
      <c r="C356" s="316"/>
      <c r="D356" s="316"/>
    </row>
    <row r="357" spans="2:4" ht="12.75">
      <c r="B357" s="319">
        <f>'[3]Plr List for OofP'!N271</f>
        <v>0</v>
      </c>
      <c r="C357" s="316"/>
      <c r="D357" s="316"/>
    </row>
    <row r="358" spans="2:4" ht="12.75">
      <c r="B358" s="319">
        <f>'[3]Plr List for OofP'!N272</f>
        <v>0</v>
      </c>
      <c r="C358" s="316"/>
      <c r="D358" s="316"/>
    </row>
    <row r="359" spans="2:4" ht="12.75">
      <c r="B359" s="319">
        <f>'[3]Plr List for OofP'!N273</f>
        <v>0</v>
      </c>
      <c r="C359" s="316"/>
      <c r="D359" s="316"/>
    </row>
    <row r="360" spans="2:4" ht="12.75">
      <c r="B360" s="319">
        <f>'[3]Plr List for OofP'!N274</f>
        <v>0</v>
      </c>
      <c r="C360" s="316"/>
      <c r="D360" s="316"/>
    </row>
    <row r="361" spans="2:4" ht="12.75">
      <c r="B361" s="319">
        <f>'[3]Plr List for OofP'!N275</f>
        <v>0</v>
      </c>
      <c r="C361" s="316"/>
      <c r="D361" s="316"/>
    </row>
    <row r="362" spans="2:4" ht="12.75">
      <c r="B362" s="319">
        <f>'[3]Plr List for OofP'!N276</f>
        <v>0</v>
      </c>
      <c r="C362" s="316"/>
      <c r="D362" s="316"/>
    </row>
    <row r="363" spans="2:4" ht="12.75">
      <c r="B363" s="319">
        <f>'[3]Plr List for OofP'!N277</f>
        <v>0</v>
      </c>
      <c r="C363" s="316"/>
      <c r="D363" s="316"/>
    </row>
    <row r="364" spans="2:4" ht="12.75">
      <c r="B364" s="319">
        <f>'[3]Plr List for OofP'!N278</f>
        <v>0</v>
      </c>
      <c r="C364" s="316"/>
      <c r="D364" s="316"/>
    </row>
    <row r="365" spans="2:4" ht="12.75">
      <c r="B365" s="319">
        <f>'[3]Plr List for OofP'!N279</f>
        <v>0</v>
      </c>
      <c r="C365" s="316"/>
      <c r="D365" s="316"/>
    </row>
    <row r="366" spans="2:4" ht="12.75">
      <c r="B366" s="319">
        <f>'[3]Plr List for OofP'!N280</f>
        <v>0</v>
      </c>
      <c r="C366" s="316"/>
      <c r="D366" s="316"/>
    </row>
    <row r="367" spans="2:4" ht="12.75">
      <c r="B367" s="319">
        <f>'[3]Plr List for OofP'!N281</f>
        <v>0</v>
      </c>
      <c r="C367" s="316"/>
      <c r="D367" s="316"/>
    </row>
    <row r="368" spans="2:4" ht="12.75">
      <c r="B368" s="319">
        <f>'[3]Plr List for OofP'!N282</f>
        <v>0</v>
      </c>
      <c r="C368" s="316"/>
      <c r="D368" s="316"/>
    </row>
    <row r="369" spans="2:4" ht="12.75">
      <c r="B369" s="319">
        <f>'[3]Plr List for OofP'!N283</f>
        <v>0</v>
      </c>
      <c r="C369" s="316"/>
      <c r="D369" s="316"/>
    </row>
    <row r="370" spans="2:4" ht="12.75">
      <c r="B370" s="319">
        <f>'[3]Plr List for OofP'!N284</f>
        <v>0</v>
      </c>
      <c r="C370" s="316"/>
      <c r="D370" s="316"/>
    </row>
    <row r="371" spans="2:4" ht="12.75">
      <c r="B371" s="319">
        <f>'[3]Plr List for OofP'!N285</f>
        <v>0</v>
      </c>
      <c r="C371" s="316"/>
      <c r="D371" s="316"/>
    </row>
    <row r="372" spans="2:4" ht="12.75">
      <c r="B372" s="319">
        <f>'[3]Plr List for OofP'!N286</f>
        <v>0</v>
      </c>
      <c r="C372" s="316"/>
      <c r="D372" s="316"/>
    </row>
    <row r="373" spans="2:4" ht="12.75">
      <c r="B373" s="319">
        <f>'[3]Plr List for OofP'!N287</f>
        <v>0</v>
      </c>
      <c r="C373" s="316"/>
      <c r="D373" s="316"/>
    </row>
    <row r="374" spans="2:4" ht="12.75">
      <c r="B374" s="319">
        <f>'[3]Plr List for OofP'!N288</f>
        <v>0</v>
      </c>
      <c r="C374" s="316"/>
      <c r="D374" s="316"/>
    </row>
    <row r="375" spans="2:4" ht="12.75">
      <c r="B375" s="319">
        <f>'[3]Plr List for OofP'!N289</f>
        <v>0</v>
      </c>
      <c r="C375" s="316"/>
      <c r="D375" s="316"/>
    </row>
    <row r="376" spans="2:4" ht="12.75">
      <c r="B376" s="319">
        <f>'[3]Plr List for OofP'!N290</f>
        <v>0</v>
      </c>
      <c r="C376" s="316"/>
      <c r="D376" s="316"/>
    </row>
    <row r="377" spans="2:4" ht="12.75">
      <c r="B377" s="319">
        <f>'[3]Plr List for OofP'!N291</f>
        <v>0</v>
      </c>
      <c r="C377" s="316"/>
      <c r="D377" s="316"/>
    </row>
    <row r="378" spans="2:4" ht="12.75">
      <c r="B378" s="319">
        <f>'[3]Plr List for OofP'!N292</f>
        <v>0</v>
      </c>
      <c r="C378" s="316"/>
      <c r="D378" s="316"/>
    </row>
    <row r="379" spans="2:4" ht="12.75">
      <c r="B379" s="319">
        <f>'[3]Plr List for OofP'!N293</f>
        <v>0</v>
      </c>
      <c r="C379" s="316"/>
      <c r="D379" s="316"/>
    </row>
    <row r="380" spans="2:4" ht="12.75">
      <c r="B380" s="319">
        <f>'[3]Plr List for OofP'!N294</f>
        <v>0</v>
      </c>
      <c r="C380" s="316"/>
      <c r="D380" s="316"/>
    </row>
    <row r="381" spans="2:4" ht="12.75">
      <c r="B381" s="319">
        <f>'[3]Plr List for OofP'!N295</f>
        <v>0</v>
      </c>
      <c r="C381" s="316"/>
      <c r="D381" s="316"/>
    </row>
    <row r="382" spans="2:4" ht="12.75">
      <c r="B382" s="319">
        <f>'[3]Plr List for OofP'!N296</f>
        <v>0</v>
      </c>
      <c r="C382" s="316"/>
      <c r="D382" s="316"/>
    </row>
    <row r="383" spans="2:4" ht="12.75">
      <c r="B383" s="319">
        <f>'[3]Plr List for OofP'!N297</f>
        <v>0</v>
      </c>
      <c r="C383" s="316"/>
      <c r="D383" s="316"/>
    </row>
    <row r="384" spans="2:4" ht="12.75">
      <c r="B384" s="319">
        <f>'[3]Plr List for OofP'!N298</f>
        <v>0</v>
      </c>
      <c r="C384" s="316"/>
      <c r="D384" s="316"/>
    </row>
    <row r="385" spans="2:4" ht="12.75">
      <c r="B385" s="319">
        <f>'[3]Plr List for OofP'!N299</f>
        <v>0</v>
      </c>
      <c r="C385" s="316"/>
      <c r="D385" s="316"/>
    </row>
    <row r="386" spans="2:4" ht="12.75">
      <c r="B386" s="319">
        <f>'[3]Plr List for OofP'!N300</f>
        <v>0</v>
      </c>
      <c r="C386" s="316"/>
      <c r="D386" s="316"/>
    </row>
    <row r="387" spans="2:4" ht="12.75">
      <c r="B387" s="319">
        <f>'[3]Plr List for OofP'!N301</f>
        <v>0</v>
      </c>
      <c r="C387" s="316"/>
      <c r="D387" s="316"/>
    </row>
    <row r="388" spans="2:4" ht="12.75">
      <c r="B388" s="319">
        <f>'[3]Plr List for OofP'!N302</f>
        <v>0</v>
      </c>
      <c r="C388" s="316"/>
      <c r="D388" s="316"/>
    </row>
    <row r="389" spans="2:4" ht="12.75">
      <c r="B389" s="319">
        <f>'[3]Plr List for OofP'!N303</f>
        <v>0</v>
      </c>
      <c r="C389" s="316"/>
      <c r="D389" s="316"/>
    </row>
    <row r="390" spans="2:4" ht="12.75">
      <c r="B390" s="319">
        <f>'[3]Plr List for OofP'!N304</f>
        <v>0</v>
      </c>
      <c r="C390" s="316"/>
      <c r="D390" s="316"/>
    </row>
    <row r="391" spans="2:4" ht="12.75">
      <c r="B391" s="319">
        <f>'[3]Plr List for OofP'!N305</f>
        <v>0</v>
      </c>
      <c r="C391" s="316"/>
      <c r="D391" s="316"/>
    </row>
    <row r="392" spans="2:4" ht="12.75">
      <c r="B392" s="319">
        <f>'[3]Plr List for OofP'!N306</f>
        <v>0</v>
      </c>
      <c r="C392" s="316"/>
      <c r="D392" s="316"/>
    </row>
    <row r="393" spans="2:4" ht="12.75">
      <c r="B393" s="319">
        <f>'[3]Plr List for OofP'!N307</f>
        <v>0</v>
      </c>
      <c r="C393" s="316"/>
      <c r="D393" s="316"/>
    </row>
    <row r="394" spans="2:4" ht="12.75">
      <c r="B394" s="319">
        <f>'[3]Plr List for OofP'!N308</f>
        <v>0</v>
      </c>
      <c r="C394" s="316"/>
      <c r="D394" s="316"/>
    </row>
    <row r="395" spans="2:4" ht="12.75">
      <c r="B395" s="319">
        <f>'[3]Plr List for OofP'!N309</f>
        <v>0</v>
      </c>
      <c r="C395" s="316"/>
      <c r="D395" s="316"/>
    </row>
    <row r="396" spans="2:4" ht="12.75">
      <c r="B396" s="319">
        <f>'[3]Plr List for OofP'!N310</f>
        <v>0</v>
      </c>
      <c r="C396" s="316"/>
      <c r="D396" s="316"/>
    </row>
    <row r="397" spans="2:4" ht="12.75">
      <c r="B397" s="319">
        <f>'[3]Plr List for OofP'!N311</f>
        <v>0</v>
      </c>
      <c r="C397" s="316"/>
      <c r="D397" s="316"/>
    </row>
    <row r="398" spans="2:4" ht="12.75">
      <c r="B398" s="319">
        <f>'[3]Plr List for OofP'!N312</f>
        <v>0</v>
      </c>
      <c r="C398" s="316"/>
      <c r="D398" s="316"/>
    </row>
    <row r="399" spans="2:4" ht="12.75">
      <c r="B399" s="319">
        <f>'[3]Plr List for OofP'!N313</f>
        <v>0</v>
      </c>
      <c r="C399" s="316"/>
      <c r="D399" s="316"/>
    </row>
    <row r="400" spans="2:4" ht="12.75">
      <c r="B400" s="319">
        <f>'[3]Plr List for OofP'!N314</f>
        <v>0</v>
      </c>
      <c r="C400" s="316"/>
      <c r="D400" s="316"/>
    </row>
    <row r="401" spans="2:4" ht="12.75">
      <c r="B401" s="319">
        <f>'[3]Plr List for OofP'!N315</f>
        <v>0</v>
      </c>
      <c r="C401" s="316"/>
      <c r="D401" s="316"/>
    </row>
    <row r="402" spans="2:4" ht="12.75">
      <c r="B402" s="319">
        <f>'[3]Plr List for OofP'!N316</f>
        <v>0</v>
      </c>
      <c r="C402" s="316"/>
      <c r="D402" s="316"/>
    </row>
    <row r="403" spans="2:4" ht="12.75">
      <c r="B403" s="319">
        <f>'[3]Plr List for OofP'!N317</f>
        <v>0</v>
      </c>
      <c r="C403" s="316"/>
      <c r="D403" s="316"/>
    </row>
    <row r="404" spans="2:4" ht="12.75">
      <c r="B404" s="319">
        <f>'[3]Plr List for OofP'!N318</f>
        <v>0</v>
      </c>
      <c r="C404" s="316"/>
      <c r="D404" s="316"/>
    </row>
    <row r="405" spans="2:4" ht="12.75">
      <c r="B405" s="319">
        <f>'[3]Plr List for OofP'!N319</f>
        <v>0</v>
      </c>
      <c r="C405" s="316"/>
      <c r="D405" s="316"/>
    </row>
    <row r="406" spans="2:4" ht="12.75">
      <c r="B406" s="319">
        <f>'[3]Plr List for OofP'!N320</f>
        <v>0</v>
      </c>
      <c r="C406" s="316"/>
      <c r="D406" s="316"/>
    </row>
    <row r="407" spans="2:4" ht="12.75">
      <c r="B407" s="319">
        <f>'[3]Plr List for OofP'!N321</f>
        <v>0</v>
      </c>
      <c r="C407" s="316"/>
      <c r="D407" s="316"/>
    </row>
    <row r="408" spans="2:4" ht="12.75">
      <c r="B408" s="319">
        <f>'[3]Plr List for OofP'!N322</f>
        <v>0</v>
      </c>
      <c r="C408" s="316"/>
      <c r="D408" s="316"/>
    </row>
    <row r="409" spans="2:4" ht="12.75">
      <c r="B409" s="319">
        <f>'[3]Plr List for OofP'!N323</f>
        <v>0</v>
      </c>
      <c r="C409" s="316"/>
      <c r="D409" s="316"/>
    </row>
    <row r="410" spans="2:4" ht="12.75">
      <c r="B410" s="319">
        <f>'[3]Plr List for OofP'!N324</f>
        <v>0</v>
      </c>
      <c r="C410" s="316"/>
      <c r="D410" s="316"/>
    </row>
    <row r="411" spans="2:4" ht="12.75">
      <c r="B411" s="319">
        <f>'[3]Plr List for OofP'!N325</f>
        <v>0</v>
      </c>
      <c r="C411" s="316"/>
      <c r="D411" s="316"/>
    </row>
    <row r="412" spans="2:4" ht="12.75">
      <c r="B412" s="319">
        <f>'[3]Plr List for OofP'!N326</f>
        <v>0</v>
      </c>
      <c r="C412" s="316"/>
      <c r="D412" s="316"/>
    </row>
    <row r="413" spans="2:4" ht="12.75">
      <c r="B413" s="319">
        <f>'[3]Plr List for OofP'!N327</f>
        <v>0</v>
      </c>
      <c r="C413" s="316"/>
      <c r="D413" s="316"/>
    </row>
    <row r="414" spans="2:4" ht="12.75">
      <c r="B414" s="319">
        <f>'[3]Plr List for OofP'!N328</f>
        <v>0</v>
      </c>
      <c r="C414" s="316"/>
      <c r="D414" s="316"/>
    </row>
    <row r="415" spans="2:4" ht="12.75">
      <c r="B415" s="319">
        <f>'[3]Plr List for OofP'!N329</f>
        <v>0</v>
      </c>
      <c r="C415" s="316"/>
      <c r="D415" s="316"/>
    </row>
    <row r="416" spans="2:4" ht="12.75">
      <c r="B416" s="319">
        <f>'[3]Plr List for OofP'!N330</f>
        <v>0</v>
      </c>
      <c r="C416" s="316"/>
      <c r="D416" s="316"/>
    </row>
    <row r="417" spans="2:4" ht="12.75">
      <c r="B417" s="319">
        <f>'[3]Plr List for OofP'!N331</f>
        <v>0</v>
      </c>
      <c r="C417" s="316"/>
      <c r="D417" s="316"/>
    </row>
    <row r="418" spans="2:4" ht="12.75">
      <c r="B418" s="319">
        <f>'[3]Plr List for OofP'!N332</f>
        <v>0</v>
      </c>
      <c r="C418" s="316"/>
      <c r="D418" s="316"/>
    </row>
    <row r="419" spans="2:4" ht="12.75">
      <c r="B419" s="319">
        <f>'[3]Plr List for OofP'!N333</f>
        <v>0</v>
      </c>
      <c r="C419" s="316"/>
      <c r="D419" s="316"/>
    </row>
    <row r="420" spans="2:4" ht="12.75">
      <c r="B420" s="319">
        <f>'[3]Plr List for OofP'!N334</f>
        <v>0</v>
      </c>
      <c r="C420" s="316"/>
      <c r="D420" s="316"/>
    </row>
    <row r="421" spans="2:4" ht="12.75">
      <c r="B421" s="319">
        <f>'[3]Plr List for OofP'!N335</f>
        <v>0</v>
      </c>
      <c r="C421" s="316"/>
      <c r="D421" s="316"/>
    </row>
    <row r="422" spans="2:4" ht="12.75">
      <c r="B422" s="319">
        <f>'[3]Plr List for OofP'!N336</f>
        <v>0</v>
      </c>
      <c r="C422" s="316"/>
      <c r="D422" s="316"/>
    </row>
    <row r="423" spans="2:4" ht="12.75">
      <c r="B423" s="319">
        <f>'[3]Plr List for OofP'!N337</f>
        <v>0</v>
      </c>
      <c r="C423" s="316"/>
      <c r="D423" s="316"/>
    </row>
    <row r="424" spans="2:4" ht="12.75">
      <c r="B424" s="319">
        <f>'[3]Plr List for OofP'!N338</f>
        <v>0</v>
      </c>
      <c r="C424" s="316"/>
      <c r="D424" s="316"/>
    </row>
    <row r="425" spans="2:4" ht="12.75">
      <c r="B425" s="319">
        <f>'[3]Plr List for OofP'!N339</f>
        <v>0</v>
      </c>
      <c r="C425" s="316"/>
      <c r="D425" s="316"/>
    </row>
    <row r="426" spans="2:4" ht="12.75">
      <c r="B426" s="319">
        <f>'[3]Plr List for OofP'!N340</f>
        <v>0</v>
      </c>
      <c r="C426" s="316"/>
      <c r="D426" s="316"/>
    </row>
    <row r="427" spans="2:4" ht="12.75">
      <c r="B427" s="319">
        <f>'[3]Plr List for OofP'!N341</f>
        <v>0</v>
      </c>
      <c r="C427" s="316"/>
      <c r="D427" s="316"/>
    </row>
    <row r="428" spans="2:4" ht="12.75">
      <c r="B428" s="319">
        <f>'[3]Plr List for OofP'!N342</f>
        <v>0</v>
      </c>
      <c r="C428" s="316"/>
      <c r="D428" s="316"/>
    </row>
    <row r="429" spans="2:4" ht="12.75">
      <c r="B429" s="319">
        <f>'[3]Plr List for OofP'!N343</f>
        <v>0</v>
      </c>
      <c r="C429" s="316"/>
      <c r="D429" s="316"/>
    </row>
    <row r="430" spans="2:4" ht="12.75">
      <c r="B430" s="319">
        <f>'[3]Plr List for OofP'!N344</f>
        <v>0</v>
      </c>
      <c r="C430" s="316"/>
      <c r="D430" s="316"/>
    </row>
    <row r="431" spans="2:4" ht="12.75">
      <c r="B431" s="319">
        <f>'[3]Plr List for OofP'!N345</f>
        <v>0</v>
      </c>
      <c r="C431" s="316"/>
      <c r="D431" s="316"/>
    </row>
    <row r="432" spans="2:4" ht="12.75">
      <c r="B432" s="319">
        <f>'[3]Plr List for OofP'!N346</f>
        <v>0</v>
      </c>
      <c r="C432" s="316"/>
      <c r="D432" s="316"/>
    </row>
    <row r="433" spans="2:4" ht="12.75">
      <c r="B433" s="319">
        <f>'[3]Plr List for OofP'!N347</f>
        <v>0</v>
      </c>
      <c r="C433" s="316"/>
      <c r="D433" s="316"/>
    </row>
    <row r="434" spans="2:4" ht="12.75">
      <c r="B434" s="319">
        <f>'[3]Plr List for OofP'!N348</f>
        <v>0</v>
      </c>
      <c r="C434" s="316"/>
      <c r="D434" s="316"/>
    </row>
    <row r="435" spans="2:4" ht="12.75">
      <c r="B435" s="319">
        <f>'[3]Plr List for OofP'!N349</f>
        <v>0</v>
      </c>
      <c r="C435" s="316"/>
      <c r="D435" s="316"/>
    </row>
    <row r="436" spans="2:4" ht="12.75">
      <c r="B436" s="319">
        <f>'[3]Plr List for OofP'!N350</f>
        <v>0</v>
      </c>
      <c r="C436" s="316"/>
      <c r="D436" s="316"/>
    </row>
    <row r="437" spans="2:4" ht="12.75">
      <c r="B437" s="319">
        <f>'[3]Plr List for OofP'!N351</f>
        <v>0</v>
      </c>
      <c r="C437" s="316"/>
      <c r="D437" s="316"/>
    </row>
    <row r="438" spans="2:4" ht="12.75">
      <c r="B438" s="319">
        <f>'[3]Plr List for OofP'!N352</f>
        <v>0</v>
      </c>
      <c r="C438" s="316"/>
      <c r="D438" s="316"/>
    </row>
    <row r="439" spans="2:4" ht="12.75">
      <c r="B439" s="319">
        <f>'[3]Plr List for OofP'!N353</f>
        <v>0</v>
      </c>
      <c r="C439" s="316"/>
      <c r="D439" s="316"/>
    </row>
    <row r="440" spans="2:4" ht="12.75">
      <c r="B440" s="319">
        <f>'[3]Plr List for OofP'!N354</f>
        <v>0</v>
      </c>
      <c r="C440" s="316"/>
      <c r="D440" s="316"/>
    </row>
    <row r="441" spans="2:4" ht="12.75">
      <c r="B441" s="319">
        <f>'[3]Plr List for OofP'!N355</f>
        <v>0</v>
      </c>
      <c r="C441" s="316"/>
      <c r="D441" s="316"/>
    </row>
    <row r="442" spans="2:4" ht="12.75">
      <c r="B442" s="319">
        <f>'[3]Plr List for OofP'!N356</f>
        <v>0</v>
      </c>
      <c r="C442" s="316"/>
      <c r="D442" s="316"/>
    </row>
    <row r="443" spans="2:4" ht="12.75">
      <c r="B443" s="319">
        <f>'[3]Plr List for OofP'!N357</f>
        <v>0</v>
      </c>
      <c r="C443" s="316"/>
      <c r="D443" s="316"/>
    </row>
    <row r="444" spans="2:4" ht="12.75">
      <c r="B444" s="319">
        <f>'[3]Plr List for OofP'!N358</f>
        <v>0</v>
      </c>
      <c r="C444" s="316"/>
      <c r="D444" s="316"/>
    </row>
    <row r="445" spans="2:4" ht="12.75">
      <c r="B445" s="319">
        <f>'[3]Plr List for OofP'!N359</f>
        <v>0</v>
      </c>
      <c r="C445" s="316"/>
      <c r="D445" s="316"/>
    </row>
    <row r="446" spans="2:4" ht="12.75">
      <c r="B446" s="319">
        <f>'[3]Plr List for OofP'!N360</f>
        <v>0</v>
      </c>
      <c r="C446" s="316"/>
      <c r="D446" s="316"/>
    </row>
    <row r="447" spans="2:4" ht="12.75">
      <c r="B447" s="319">
        <f>'[3]Plr List for OofP'!N361</f>
        <v>0</v>
      </c>
      <c r="C447" s="316"/>
      <c r="D447" s="316"/>
    </row>
    <row r="448" spans="2:4" ht="12.75">
      <c r="B448" s="319">
        <f>'[3]Plr List for OofP'!N362</f>
        <v>0</v>
      </c>
      <c r="C448" s="316"/>
      <c r="D448" s="316"/>
    </row>
    <row r="449" spans="2:4" ht="12.75">
      <c r="B449" s="319">
        <f>'[3]Plr List for OofP'!N363</f>
        <v>0</v>
      </c>
      <c r="C449" s="316"/>
      <c r="D449" s="316"/>
    </row>
    <row r="450" spans="2:4" ht="12.75">
      <c r="B450" s="319">
        <f>'[3]Plr List for OofP'!N364</f>
        <v>0</v>
      </c>
      <c r="C450" s="316"/>
      <c r="D450" s="316"/>
    </row>
    <row r="451" spans="2:4" ht="12.75">
      <c r="B451" s="319">
        <f>'[3]Plr List for OofP'!N365</f>
        <v>0</v>
      </c>
      <c r="C451" s="316"/>
      <c r="D451" s="316"/>
    </row>
    <row r="452" spans="2:4" ht="12.75">
      <c r="B452" s="319">
        <f>'[3]Plr List for OofP'!N366</f>
        <v>0</v>
      </c>
      <c r="C452" s="316"/>
      <c r="D452" s="316"/>
    </row>
    <row r="453" spans="2:4" ht="12.75">
      <c r="B453" s="319">
        <f>'[3]Plr List for OofP'!N367</f>
        <v>0</v>
      </c>
      <c r="C453" s="316"/>
      <c r="D453" s="316"/>
    </row>
    <row r="454" spans="2:4" ht="12.75">
      <c r="B454" s="319">
        <f>'[3]Plr List for OofP'!N368</f>
        <v>0</v>
      </c>
      <c r="C454" s="316"/>
      <c r="D454" s="316"/>
    </row>
    <row r="455" spans="2:4" ht="12.75">
      <c r="B455" s="319">
        <f>'[3]Plr List for OofP'!N369</f>
        <v>0</v>
      </c>
      <c r="C455" s="316"/>
      <c r="D455" s="316"/>
    </row>
    <row r="456" spans="2:4" ht="12.75">
      <c r="B456" s="319">
        <f>'[3]Plr List for OofP'!N370</f>
        <v>0</v>
      </c>
      <c r="C456" s="316"/>
      <c r="D456" s="316"/>
    </row>
    <row r="457" spans="2:4" ht="12.75">
      <c r="B457" s="319">
        <f>'[3]Plr List for OofP'!N371</f>
        <v>0</v>
      </c>
      <c r="C457" s="316"/>
      <c r="D457" s="316"/>
    </row>
    <row r="458" spans="2:4" ht="12.75">
      <c r="B458" s="319">
        <f>'[3]Plr List for OofP'!N372</f>
        <v>0</v>
      </c>
      <c r="C458" s="316"/>
      <c r="D458" s="316"/>
    </row>
    <row r="459" spans="2:4" ht="12.75">
      <c r="B459" s="319">
        <f>'[3]Plr List for OofP'!N373</f>
        <v>0</v>
      </c>
      <c r="C459" s="316"/>
      <c r="D459" s="316"/>
    </row>
    <row r="460" spans="2:4" ht="12.75">
      <c r="B460" s="319">
        <f>'[3]Plr List for OofP'!N374</f>
        <v>0</v>
      </c>
      <c r="C460" s="316"/>
      <c r="D460" s="316"/>
    </row>
    <row r="461" spans="2:4" ht="12.75">
      <c r="B461" s="319">
        <f>'[3]Plr List for OofP'!N375</f>
        <v>0</v>
      </c>
      <c r="C461" s="316"/>
      <c r="D461" s="316"/>
    </row>
    <row r="462" spans="2:4" ht="12.75">
      <c r="B462" s="319">
        <f>'[3]Plr List for OofP'!N376</f>
        <v>0</v>
      </c>
      <c r="C462" s="316"/>
      <c r="D462" s="316"/>
    </row>
    <row r="463" spans="2:4" ht="12.75">
      <c r="B463" s="319">
        <f>'[3]Plr List for OofP'!N377</f>
        <v>0</v>
      </c>
      <c r="C463" s="316"/>
      <c r="D463" s="316"/>
    </row>
    <row r="464" spans="2:4" ht="12.75">
      <c r="B464" s="319">
        <f>'[3]Plr List for OofP'!N378</f>
        <v>0</v>
      </c>
      <c r="C464" s="316"/>
      <c r="D464" s="316"/>
    </row>
    <row r="465" spans="2:4" ht="12.75">
      <c r="B465" s="319">
        <f>'[3]Plr List for OofP'!N379</f>
        <v>0</v>
      </c>
      <c r="C465" s="316"/>
      <c r="D465" s="316"/>
    </row>
    <row r="466" spans="2:4" ht="12.75">
      <c r="B466" s="319">
        <f>'[3]Plr List for OofP'!N380</f>
        <v>0</v>
      </c>
      <c r="C466" s="316"/>
      <c r="D466" s="316"/>
    </row>
    <row r="467" spans="2:4" ht="12.75">
      <c r="B467" s="319">
        <f>'[3]Plr List for OofP'!N381</f>
        <v>0</v>
      </c>
      <c r="C467" s="316"/>
      <c r="D467" s="316"/>
    </row>
    <row r="468" spans="2:4" ht="12.75">
      <c r="B468" s="319">
        <f>'[3]Plr List for OofP'!N382</f>
        <v>0</v>
      </c>
      <c r="C468" s="316"/>
      <c r="D468" s="316"/>
    </row>
    <row r="469" spans="2:4" ht="12.75">
      <c r="B469" s="319">
        <f>'[3]Plr List for OofP'!N383</f>
        <v>0</v>
      </c>
      <c r="C469" s="316"/>
      <c r="D469" s="316"/>
    </row>
    <row r="470" spans="2:4" ht="12.75">
      <c r="B470" s="319">
        <f>'[3]Plr List for OofP'!N384</f>
        <v>0</v>
      </c>
      <c r="C470" s="316"/>
      <c r="D470" s="316"/>
    </row>
    <row r="471" spans="2:4" ht="12.75">
      <c r="B471" s="319">
        <f>'[3]Plr List for OofP'!N385</f>
        <v>0</v>
      </c>
      <c r="C471" s="316"/>
      <c r="D471" s="316"/>
    </row>
    <row r="472" spans="2:4" ht="12.75">
      <c r="B472" s="319">
        <f>'[3]Plr List for OofP'!N386</f>
        <v>0</v>
      </c>
      <c r="C472" s="316"/>
      <c r="D472" s="316"/>
    </row>
    <row r="473" spans="2:4" ht="12.75">
      <c r="B473" s="319">
        <f>'[3]Plr List for OofP'!N387</f>
        <v>0</v>
      </c>
      <c r="C473" s="316"/>
      <c r="D473" s="316"/>
    </row>
    <row r="474" spans="2:4" ht="12.75">
      <c r="B474" s="319">
        <f>'[3]Plr List for OofP'!N388</f>
        <v>0</v>
      </c>
      <c r="C474" s="316"/>
      <c r="D474" s="316"/>
    </row>
    <row r="475" spans="2:4" ht="12.75">
      <c r="B475" s="319">
        <f>'[3]Plr List for OofP'!N389</f>
        <v>0</v>
      </c>
      <c r="C475" s="316"/>
      <c r="D475" s="316"/>
    </row>
    <row r="476" spans="2:4" ht="12.75">
      <c r="B476" s="319">
        <f>'[3]Plr List for OofP'!N390</f>
        <v>0</v>
      </c>
      <c r="C476" s="316"/>
      <c r="D476" s="316"/>
    </row>
    <row r="477" spans="2:4" ht="12.75">
      <c r="B477" s="319">
        <f>'[3]Plr List for OofP'!N391</f>
        <v>0</v>
      </c>
      <c r="C477" s="316"/>
      <c r="D477" s="316"/>
    </row>
    <row r="478" spans="2:4" ht="12.75">
      <c r="B478" s="319">
        <f>'[3]Plr List for OofP'!N392</f>
        <v>0</v>
      </c>
      <c r="C478" s="316"/>
      <c r="D478" s="316"/>
    </row>
    <row r="479" spans="2:4" ht="12.75">
      <c r="B479" s="319">
        <f>'[3]Plr List for OofP'!N393</f>
        <v>0</v>
      </c>
      <c r="C479" s="316"/>
      <c r="D479" s="316"/>
    </row>
    <row r="480" spans="2:4" ht="12.75">
      <c r="B480" s="319">
        <f>'[3]Plr List for OofP'!N394</f>
        <v>0</v>
      </c>
      <c r="C480" s="316"/>
      <c r="D480" s="316"/>
    </row>
    <row r="481" spans="2:4" ht="12.75">
      <c r="B481" s="319">
        <f>'[3]Plr List for OofP'!N395</f>
        <v>0</v>
      </c>
      <c r="C481" s="316"/>
      <c r="D481" s="316"/>
    </row>
    <row r="482" spans="2:4" ht="12.75">
      <c r="B482" s="319">
        <f>'[3]Plr List for OofP'!N396</f>
        <v>0</v>
      </c>
      <c r="C482" s="316"/>
      <c r="D482" s="316"/>
    </row>
    <row r="483" spans="2:4" ht="12.75">
      <c r="B483" s="319">
        <f>'[3]Plr List for OofP'!N397</f>
        <v>0</v>
      </c>
      <c r="C483" s="316"/>
      <c r="D483" s="316"/>
    </row>
    <row r="484" spans="2:4" ht="12.75">
      <c r="B484" s="319">
        <f>'[3]Plr List for OofP'!N398</f>
        <v>0</v>
      </c>
      <c r="C484" s="316"/>
      <c r="D484" s="316"/>
    </row>
    <row r="485" spans="2:4" ht="12.75">
      <c r="B485" s="319">
        <f>'[3]Plr List for OofP'!N399</f>
        <v>0</v>
      </c>
      <c r="C485" s="316"/>
      <c r="D485" s="316"/>
    </row>
    <row r="486" spans="2:4" ht="12.75">
      <c r="B486" s="319">
        <f>'[3]Plr List for OofP'!N400</f>
        <v>0</v>
      </c>
      <c r="C486" s="316"/>
      <c r="D486" s="316"/>
    </row>
    <row r="487" spans="2:4" ht="12.75">
      <c r="B487" s="319">
        <f>'[3]Plr List for OofP'!N401</f>
        <v>0</v>
      </c>
      <c r="C487" s="316"/>
      <c r="D487" s="316"/>
    </row>
    <row r="488" spans="2:4" ht="12.75">
      <c r="B488" s="319">
        <f>'[3]Plr List for OofP'!N402</f>
        <v>0</v>
      </c>
      <c r="C488" s="316"/>
      <c r="D488" s="316"/>
    </row>
    <row r="489" spans="2:4" ht="12.75">
      <c r="B489" s="319">
        <f>'[3]Plr List for OofP'!N403</f>
        <v>0</v>
      </c>
      <c r="C489" s="316"/>
      <c r="D489" s="316"/>
    </row>
    <row r="490" spans="2:4" ht="12.75">
      <c r="B490" s="319">
        <f>'[3]Plr List for OofP'!N404</f>
        <v>0</v>
      </c>
      <c r="C490" s="316"/>
      <c r="D490" s="316"/>
    </row>
    <row r="491" spans="2:4" ht="12.75">
      <c r="B491" s="319">
        <f>'[3]Plr List for OofP'!N405</f>
        <v>0</v>
      </c>
      <c r="C491" s="316"/>
      <c r="D491" s="316"/>
    </row>
    <row r="492" spans="2:4" ht="12.75">
      <c r="B492" s="319">
        <f>'[3]Plr List for OofP'!N406</f>
        <v>0</v>
      </c>
      <c r="C492" s="316"/>
      <c r="D492" s="316"/>
    </row>
    <row r="493" spans="2:4" ht="12.75">
      <c r="B493" s="319">
        <f>'[3]Plr List for OofP'!N407</f>
        <v>0</v>
      </c>
      <c r="C493" s="316"/>
      <c r="D493" s="316"/>
    </row>
    <row r="494" spans="2:4" ht="12.75">
      <c r="B494" s="319">
        <f>'[3]Plr List for OofP'!N408</f>
        <v>0</v>
      </c>
      <c r="C494" s="316"/>
      <c r="D494" s="316"/>
    </row>
    <row r="495" spans="2:4" ht="12.75">
      <c r="B495" s="319">
        <f>'[3]Plr List for OofP'!N409</f>
        <v>0</v>
      </c>
      <c r="C495" s="316"/>
      <c r="D495" s="316"/>
    </row>
    <row r="496" spans="2:4" ht="12.75">
      <c r="B496" s="319">
        <f>'[3]Plr List for OofP'!N410</f>
        <v>0</v>
      </c>
      <c r="C496" s="316"/>
      <c r="D496" s="316"/>
    </row>
    <row r="497" spans="2:4" ht="12.75">
      <c r="B497" s="319">
        <f>'[3]Plr List for OofP'!N411</f>
        <v>0</v>
      </c>
      <c r="C497" s="316"/>
      <c r="D497" s="316"/>
    </row>
    <row r="498" spans="2:4" ht="12.75">
      <c r="B498" s="319">
        <f>'[3]Plr List for OofP'!N412</f>
        <v>0</v>
      </c>
      <c r="C498" s="316"/>
      <c r="D498" s="316"/>
    </row>
    <row r="499" spans="2:4" ht="12.75">
      <c r="B499" s="319">
        <f>'[3]Plr List for OofP'!N413</f>
        <v>0</v>
      </c>
      <c r="C499" s="316"/>
      <c r="D499" s="316"/>
    </row>
    <row r="500" spans="2:4" ht="12.75">
      <c r="B500" s="319">
        <f>'[3]Plr List for OofP'!N414</f>
        <v>0</v>
      </c>
      <c r="C500" s="316"/>
      <c r="D500" s="316"/>
    </row>
    <row r="501" spans="2:4" ht="12.75">
      <c r="B501" s="319">
        <f>'[3]Plr List for OofP'!N415</f>
        <v>0</v>
      </c>
      <c r="C501" s="316"/>
      <c r="D501" s="316"/>
    </row>
    <row r="502" spans="2:4" ht="12.75">
      <c r="B502" s="319">
        <f>'[3]Plr List for OofP'!N416</f>
        <v>0</v>
      </c>
      <c r="C502" s="316"/>
      <c r="D502" s="316"/>
    </row>
    <row r="503" spans="2:4" ht="12.75">
      <c r="B503" s="319">
        <f>'[3]Plr List for OofP'!N417</f>
        <v>0</v>
      </c>
      <c r="C503" s="316"/>
      <c r="D503" s="316"/>
    </row>
    <row r="504" spans="2:4" ht="12.75">
      <c r="B504" s="319">
        <f>'[3]Plr List for OofP'!N418</f>
        <v>0</v>
      </c>
      <c r="C504" s="316"/>
      <c r="D504" s="316"/>
    </row>
    <row r="505" spans="2:4" ht="12.75">
      <c r="B505" s="319">
        <f>'[3]Plr List for OofP'!N419</f>
        <v>0</v>
      </c>
      <c r="C505" s="316"/>
      <c r="D505" s="316"/>
    </row>
    <row r="506" spans="2:4" ht="12.75">
      <c r="B506" s="319">
        <f>'[3]Plr List for OofP'!N420</f>
        <v>0</v>
      </c>
      <c r="C506" s="316"/>
      <c r="D506" s="316"/>
    </row>
    <row r="507" spans="2:4" ht="12.75">
      <c r="B507" s="319">
        <f>'[3]Plr List for OofP'!N421</f>
        <v>0</v>
      </c>
      <c r="C507" s="316"/>
      <c r="D507" s="316"/>
    </row>
    <row r="508" spans="2:4" ht="12.75">
      <c r="B508" s="319">
        <f>'[3]Plr List for OofP'!N422</f>
        <v>0</v>
      </c>
      <c r="C508" s="316"/>
      <c r="D508" s="316"/>
    </row>
    <row r="509" spans="2:4" ht="12.75">
      <c r="B509" s="319">
        <f>'[3]Plr List for OofP'!N423</f>
        <v>0</v>
      </c>
      <c r="C509" s="316"/>
      <c r="D509" s="316"/>
    </row>
    <row r="510" spans="2:4" ht="12.75">
      <c r="B510" s="319">
        <f>'[3]Plr List for OofP'!N424</f>
        <v>0</v>
      </c>
      <c r="C510" s="316"/>
      <c r="D510" s="316"/>
    </row>
    <row r="511" spans="2:4" ht="12.75">
      <c r="B511" s="319">
        <f>'[3]Plr List for OofP'!N425</f>
        <v>0</v>
      </c>
      <c r="C511" s="316"/>
      <c r="D511" s="316"/>
    </row>
    <row r="512" spans="2:4" ht="12.75">
      <c r="B512" s="319">
        <f>'[3]Plr List for OofP'!N426</f>
        <v>0</v>
      </c>
      <c r="C512" s="316"/>
      <c r="D512" s="316"/>
    </row>
    <row r="513" spans="2:4" ht="12.75">
      <c r="B513" s="319">
        <f>'[3]Plr List for OofP'!N427</f>
        <v>0</v>
      </c>
      <c r="C513" s="316"/>
      <c r="D513" s="316"/>
    </row>
    <row r="514" spans="2:4" ht="12.75">
      <c r="B514" s="319">
        <f>'[3]Plr List for OofP'!N428</f>
        <v>0</v>
      </c>
      <c r="C514" s="316"/>
      <c r="D514" s="316"/>
    </row>
    <row r="515" spans="2:4" ht="12.75">
      <c r="B515" s="319">
        <f>'[3]Plr List for OofP'!N429</f>
        <v>0</v>
      </c>
      <c r="C515" s="316"/>
      <c r="D515" s="316"/>
    </row>
    <row r="516" spans="2:4" ht="12.75">
      <c r="B516" s="319">
        <f>'[3]Plr List for OofP'!N430</f>
        <v>0</v>
      </c>
      <c r="C516" s="316"/>
      <c r="D516" s="316"/>
    </row>
    <row r="517" spans="2:4" ht="12.75">
      <c r="B517" s="319">
        <f>'[3]Plr List for OofP'!N431</f>
        <v>0</v>
      </c>
      <c r="C517" s="316"/>
      <c r="D517" s="316"/>
    </row>
    <row r="518" spans="2:4" ht="12.75">
      <c r="B518" s="319">
        <f>'[3]Plr List for OofP'!N432</f>
        <v>0</v>
      </c>
      <c r="C518" s="316"/>
      <c r="D518" s="316"/>
    </row>
    <row r="519" spans="2:4" ht="12.75">
      <c r="B519" s="319">
        <f>'[3]Plr List for OofP'!N433</f>
        <v>0</v>
      </c>
      <c r="C519" s="316"/>
      <c r="D519" s="316"/>
    </row>
    <row r="520" spans="2:4" ht="12.75">
      <c r="B520" s="319">
        <f>'[3]Plr List for OofP'!N434</f>
        <v>0</v>
      </c>
      <c r="C520" s="316"/>
      <c r="D520" s="316"/>
    </row>
    <row r="521" spans="2:4" ht="12.75">
      <c r="B521" s="319">
        <f>'[3]Plr List for OofP'!N435</f>
        <v>0</v>
      </c>
      <c r="C521" s="316"/>
      <c r="D521" s="316"/>
    </row>
    <row r="522" spans="2:4" ht="12.75">
      <c r="B522" s="319">
        <f>'[3]Plr List for OofP'!N436</f>
        <v>0</v>
      </c>
      <c r="C522" s="316"/>
      <c r="D522" s="316"/>
    </row>
    <row r="523" spans="2:4" ht="12.75">
      <c r="B523" s="319">
        <f>'[3]Plr List for OofP'!N437</f>
        <v>0</v>
      </c>
      <c r="C523" s="316"/>
      <c r="D523" s="316"/>
    </row>
    <row r="524" spans="2:4" ht="12.75">
      <c r="B524" s="319">
        <f>'[3]Plr List for OofP'!N438</f>
        <v>0</v>
      </c>
      <c r="C524" s="316"/>
      <c r="D524" s="316"/>
    </row>
    <row r="525" spans="2:4" ht="12.75">
      <c r="B525" s="319">
        <f>'[3]Plr List for OofP'!N439</f>
        <v>0</v>
      </c>
      <c r="C525" s="316"/>
      <c r="D525" s="316"/>
    </row>
    <row r="526" spans="2:4" ht="12.75">
      <c r="B526" s="319">
        <f>'[3]Plr List for OofP'!N440</f>
        <v>0</v>
      </c>
      <c r="C526" s="316"/>
      <c r="D526" s="316"/>
    </row>
    <row r="527" spans="2:4" ht="12.75">
      <c r="B527" s="319">
        <f>'[3]Plr List for OofP'!N441</f>
        <v>0</v>
      </c>
      <c r="C527" s="316"/>
      <c r="D527" s="316"/>
    </row>
    <row r="528" spans="2:4" ht="12.75">
      <c r="B528" s="319">
        <f>'[3]Plr List for OofP'!N442</f>
        <v>0</v>
      </c>
      <c r="C528" s="316"/>
      <c r="D528" s="316"/>
    </row>
    <row r="529" spans="2:4" ht="12.75">
      <c r="B529" s="319">
        <f>'[3]Plr List for OofP'!N443</f>
        <v>0</v>
      </c>
      <c r="C529" s="316"/>
      <c r="D529" s="316"/>
    </row>
    <row r="530" spans="2:4" ht="12.75">
      <c r="B530" s="319">
        <f>'[3]Plr List for OofP'!N444</f>
        <v>0</v>
      </c>
      <c r="C530" s="316"/>
      <c r="D530" s="316"/>
    </row>
    <row r="531" spans="2:4" ht="12.75">
      <c r="B531" s="319">
        <f>'[3]Plr List for OofP'!N445</f>
        <v>0</v>
      </c>
      <c r="C531" s="316"/>
      <c r="D531" s="316"/>
    </row>
    <row r="532" spans="2:4" ht="12.75">
      <c r="B532" s="319">
        <f>'[3]Plr List for OofP'!N446</f>
        <v>0</v>
      </c>
      <c r="C532" s="316"/>
      <c r="D532" s="316"/>
    </row>
    <row r="533" spans="2:4" ht="12.75">
      <c r="B533" s="319">
        <f>'[3]Plr List for OofP'!N447</f>
        <v>0</v>
      </c>
      <c r="C533" s="316"/>
      <c r="D533" s="316"/>
    </row>
    <row r="534" spans="2:4" ht="12.75">
      <c r="B534" s="319">
        <f>'[3]Plr List for OofP'!N448</f>
        <v>0</v>
      </c>
      <c r="C534" s="316"/>
      <c r="D534" s="316"/>
    </row>
    <row r="535" spans="2:4" ht="12.75">
      <c r="B535" s="319">
        <f>'[3]Plr List for OofP'!N449</f>
        <v>0</v>
      </c>
      <c r="C535" s="316"/>
      <c r="D535" s="316"/>
    </row>
    <row r="536" spans="2:4" ht="12.75">
      <c r="B536" s="319">
        <f>'[3]Plr List for OofP'!N450</f>
        <v>0</v>
      </c>
      <c r="C536" s="316"/>
      <c r="D536" s="316"/>
    </row>
    <row r="537" spans="2:4" ht="12.75">
      <c r="B537" s="319">
        <f>'[3]Plr List for OofP'!N451</f>
        <v>0</v>
      </c>
      <c r="C537" s="316"/>
      <c r="D537" s="316"/>
    </row>
    <row r="538" spans="2:4" ht="12.75">
      <c r="B538" s="319">
        <f>'[3]Plr List for OofP'!N452</f>
        <v>0</v>
      </c>
      <c r="C538" s="316"/>
      <c r="D538" s="316"/>
    </row>
    <row r="539" spans="2:4" ht="12.75">
      <c r="B539" s="319">
        <f>'[3]Plr List for OofP'!N453</f>
        <v>0</v>
      </c>
      <c r="C539" s="316"/>
      <c r="D539" s="316"/>
    </row>
    <row r="540" spans="2:4" ht="12.75">
      <c r="B540" s="319">
        <f>'[3]Plr List for OofP'!N454</f>
        <v>0</v>
      </c>
      <c r="C540" s="316"/>
      <c r="D540" s="316"/>
    </row>
    <row r="541" spans="2:4" ht="12.75">
      <c r="B541" s="319">
        <f>'[3]Plr List for OofP'!N455</f>
        <v>0</v>
      </c>
      <c r="C541" s="316"/>
      <c r="D541" s="316"/>
    </row>
    <row r="542" spans="2:4" ht="12.75">
      <c r="B542" s="319">
        <f>'[3]Plr List for OofP'!N456</f>
        <v>0</v>
      </c>
      <c r="C542" s="316"/>
      <c r="D542" s="316"/>
    </row>
    <row r="543" spans="2:4" ht="12.75">
      <c r="B543" s="319">
        <f>'[3]Plr List for OofP'!N457</f>
        <v>0</v>
      </c>
      <c r="C543" s="316"/>
      <c r="D543" s="316"/>
    </row>
    <row r="544" spans="2:4" ht="12.75">
      <c r="B544" s="319">
        <f>'[3]Plr List for OofP'!N458</f>
        <v>0</v>
      </c>
      <c r="C544" s="316"/>
      <c r="D544" s="316"/>
    </row>
    <row r="545" spans="2:4" ht="12.75">
      <c r="B545" s="319">
        <f>'[3]Plr List for OofP'!N459</f>
        <v>0</v>
      </c>
      <c r="C545" s="316"/>
      <c r="D545" s="316"/>
    </row>
    <row r="546" spans="2:4" ht="12.75">
      <c r="B546" s="319">
        <f>'[3]Plr List for OofP'!N460</f>
        <v>0</v>
      </c>
      <c r="C546" s="316"/>
      <c r="D546" s="316"/>
    </row>
    <row r="547" spans="2:4" ht="12.75">
      <c r="B547" s="319">
        <f>'[3]Plr List for OofP'!N461</f>
        <v>0</v>
      </c>
      <c r="C547" s="316"/>
      <c r="D547" s="316"/>
    </row>
    <row r="548" spans="2:4" ht="12.75">
      <c r="B548" s="319">
        <f>'[3]Plr List for OofP'!N462</f>
        <v>0</v>
      </c>
      <c r="C548" s="316"/>
      <c r="D548" s="316"/>
    </row>
    <row r="549" spans="2:4" ht="12.75">
      <c r="B549" s="319">
        <f>'[3]Plr List for OofP'!N463</f>
        <v>0</v>
      </c>
      <c r="C549" s="316"/>
      <c r="D549" s="316"/>
    </row>
    <row r="550" spans="2:4" ht="12.75">
      <c r="B550" s="319">
        <f>'[3]Plr List for OofP'!N464</f>
        <v>0</v>
      </c>
      <c r="C550" s="316"/>
      <c r="D550" s="316"/>
    </row>
    <row r="551" spans="2:4" ht="12.75">
      <c r="B551" s="319">
        <f>'[3]Plr List for OofP'!N465</f>
        <v>0</v>
      </c>
      <c r="C551" s="316"/>
      <c r="D551" s="316"/>
    </row>
    <row r="552" spans="2:4" ht="12.75">
      <c r="B552" s="319">
        <f>'[3]Plr List for OofP'!N466</f>
        <v>0</v>
      </c>
      <c r="C552" s="316"/>
      <c r="D552" s="316"/>
    </row>
    <row r="553" spans="2:4" ht="12.75">
      <c r="B553" s="319">
        <f>'[3]Plr List for OofP'!N467</f>
        <v>0</v>
      </c>
      <c r="C553" s="316"/>
      <c r="D553" s="316"/>
    </row>
    <row r="554" spans="2:4" ht="12.75">
      <c r="B554" s="319">
        <f>'[3]Plr List for OofP'!N468</f>
        <v>0</v>
      </c>
      <c r="C554" s="316"/>
      <c r="D554" s="316"/>
    </row>
    <row r="555" spans="2:4" ht="12.75">
      <c r="B555" s="319">
        <f>'[3]Plr List for OofP'!N469</f>
        <v>0</v>
      </c>
      <c r="C555" s="316"/>
      <c r="D555" s="316"/>
    </row>
    <row r="556" spans="2:4" ht="12.75">
      <c r="B556" s="319">
        <f>'[3]Plr List for OofP'!N470</f>
        <v>0</v>
      </c>
      <c r="C556" s="316"/>
      <c r="D556" s="316"/>
    </row>
    <row r="557" spans="2:4" ht="12.75">
      <c r="B557" s="319">
        <f>'[3]Plr List for OofP'!N471</f>
        <v>0</v>
      </c>
      <c r="C557" s="316"/>
      <c r="D557" s="316"/>
    </row>
    <row r="558" spans="2:4" ht="12.75">
      <c r="B558" s="319">
        <f>'[3]Plr List for OofP'!N472</f>
        <v>0</v>
      </c>
      <c r="C558" s="316"/>
      <c r="D558" s="316"/>
    </row>
    <row r="559" spans="2:4" ht="12.75">
      <c r="B559" s="319">
        <f>'[3]Plr List for OofP'!N473</f>
        <v>0</v>
      </c>
      <c r="C559" s="316"/>
      <c r="D559" s="316"/>
    </row>
    <row r="560" spans="2:4" ht="12.75">
      <c r="B560" s="319">
        <f>'[3]Plr List for OofP'!N474</f>
        <v>0</v>
      </c>
      <c r="C560" s="316"/>
      <c r="D560" s="316"/>
    </row>
    <row r="561" spans="2:4" ht="12.75">
      <c r="B561" s="319">
        <f>'[3]Plr List for OofP'!N475</f>
        <v>0</v>
      </c>
      <c r="C561" s="316"/>
      <c r="D561" s="316"/>
    </row>
    <row r="562" spans="2:4" ht="12.75">
      <c r="B562" s="319">
        <f>'[3]Plr List for OofP'!N476</f>
        <v>0</v>
      </c>
      <c r="C562" s="316"/>
      <c r="D562" s="316"/>
    </row>
    <row r="563" spans="2:4" ht="12.75">
      <c r="B563" s="319">
        <f>'[3]Plr List for OofP'!N477</f>
        <v>0</v>
      </c>
      <c r="C563" s="316"/>
      <c r="D563" s="316"/>
    </row>
    <row r="564" spans="2:4" ht="12.75">
      <c r="B564" s="319">
        <f>'[3]Plr List for OofP'!N478</f>
        <v>0</v>
      </c>
      <c r="C564" s="316"/>
      <c r="D564" s="316"/>
    </row>
    <row r="565" spans="2:4" ht="12.75">
      <c r="B565" s="319">
        <f>'[3]Plr List for OofP'!N479</f>
        <v>0</v>
      </c>
      <c r="C565" s="316"/>
      <c r="D565" s="316"/>
    </row>
    <row r="566" spans="2:4" ht="12.75">
      <c r="B566" s="319">
        <f>'[3]Plr List for OofP'!N480</f>
        <v>0</v>
      </c>
      <c r="C566" s="316"/>
      <c r="D566" s="316"/>
    </row>
    <row r="567" spans="2:4" ht="12.75">
      <c r="B567" s="319">
        <f>'[3]Plr List for OofP'!N481</f>
        <v>0</v>
      </c>
      <c r="C567" s="316"/>
      <c r="D567" s="316"/>
    </row>
    <row r="568" spans="2:4" ht="12.75">
      <c r="B568" s="319">
        <f>'[3]Plr List for OofP'!N482</f>
        <v>0</v>
      </c>
      <c r="C568" s="316"/>
      <c r="D568" s="316"/>
    </row>
    <row r="569" spans="2:4" ht="12.75">
      <c r="B569" s="319">
        <f>'[3]Plr List for OofP'!N483</f>
        <v>0</v>
      </c>
      <c r="C569" s="316"/>
      <c r="D569" s="316"/>
    </row>
    <row r="570" spans="2:4" ht="12.75">
      <c r="B570" s="319">
        <f>'[3]Plr List for OofP'!N484</f>
        <v>0</v>
      </c>
      <c r="C570" s="316"/>
      <c r="D570" s="316"/>
    </row>
    <row r="571" spans="2:4" ht="12.75">
      <c r="B571" s="319">
        <f>'[3]Plr List for OofP'!N485</f>
        <v>0</v>
      </c>
      <c r="C571" s="316"/>
      <c r="D571" s="316"/>
    </row>
    <row r="572" spans="2:4" ht="12.75">
      <c r="B572" s="319">
        <f>'[3]Plr List for OofP'!N486</f>
        <v>0</v>
      </c>
      <c r="C572" s="316"/>
      <c r="D572" s="316"/>
    </row>
    <row r="573" spans="2:4" ht="12.75">
      <c r="B573" s="319">
        <f>'[3]Plr List for OofP'!N487</f>
        <v>0</v>
      </c>
      <c r="C573" s="316"/>
      <c r="D573" s="316"/>
    </row>
    <row r="574" spans="2:4" ht="12.75">
      <c r="B574" s="319">
        <f>'[3]Plr List for OofP'!N488</f>
        <v>0</v>
      </c>
      <c r="C574" s="316"/>
      <c r="D574" s="316"/>
    </row>
    <row r="575" spans="2:4" ht="12.75">
      <c r="B575" s="319">
        <f>'[3]Plr List for OofP'!N489</f>
        <v>0</v>
      </c>
      <c r="C575" s="316"/>
      <c r="D575" s="316"/>
    </row>
    <row r="576" spans="2:4" ht="12.75">
      <c r="B576" s="319">
        <f>'[3]Plr List for OofP'!N490</f>
        <v>0</v>
      </c>
      <c r="C576" s="316"/>
      <c r="D576" s="316"/>
    </row>
    <row r="577" spans="2:4" ht="12.75">
      <c r="B577" s="319">
        <f>'[3]Plr List for OofP'!N491</f>
        <v>0</v>
      </c>
      <c r="C577" s="316"/>
      <c r="D577" s="316"/>
    </row>
    <row r="578" spans="2:4" ht="12.75">
      <c r="B578" s="319">
        <f>'[3]Plr List for OofP'!N492</f>
        <v>0</v>
      </c>
      <c r="C578" s="316"/>
      <c r="D578" s="316"/>
    </row>
    <row r="579" spans="2:4" ht="12.75">
      <c r="B579" s="319">
        <f>'[3]Plr List for OofP'!N493</f>
        <v>0</v>
      </c>
      <c r="C579" s="316"/>
      <c r="D579" s="316"/>
    </row>
    <row r="580" spans="2:4" ht="12.75">
      <c r="B580" s="319">
        <f>'[3]Plr List for OofP'!N494</f>
        <v>0</v>
      </c>
      <c r="C580" s="316"/>
      <c r="D580" s="316"/>
    </row>
    <row r="581" spans="2:4" ht="12.75">
      <c r="B581" s="319">
        <f>'[3]Plr List for OofP'!N495</f>
        <v>0</v>
      </c>
      <c r="C581" s="316"/>
      <c r="D581" s="316"/>
    </row>
    <row r="582" spans="2:4" ht="12.75">
      <c r="B582" s="319">
        <f>'[3]Plr List for OofP'!N496</f>
        <v>0</v>
      </c>
      <c r="C582" s="316"/>
      <c r="D582" s="316"/>
    </row>
    <row r="583" spans="2:4" ht="12.75">
      <c r="B583" s="319">
        <f>'[3]Plr List for OofP'!N497</f>
        <v>0</v>
      </c>
      <c r="C583" s="316"/>
      <c r="D583" s="316"/>
    </row>
    <row r="584" spans="2:4" ht="12.75">
      <c r="B584" s="319">
        <f>'[3]Plr List for OofP'!N498</f>
        <v>0</v>
      </c>
      <c r="C584" s="316"/>
      <c r="D584" s="316"/>
    </row>
    <row r="585" spans="2:4" ht="12.75">
      <c r="B585" s="319">
        <f>'[3]Plr List for OofP'!N499</f>
        <v>0</v>
      </c>
      <c r="C585" s="316"/>
      <c r="D585" s="316"/>
    </row>
    <row r="586" spans="2:4" ht="12.75">
      <c r="B586" s="319">
        <f>'[3]Plr List for OofP'!N500</f>
        <v>0</v>
      </c>
      <c r="C586" s="316"/>
      <c r="D586" s="316"/>
    </row>
    <row r="587" spans="2:4" ht="12.75">
      <c r="B587" s="319">
        <f>'[3]Plr List for OofP'!N501</f>
        <v>0</v>
      </c>
      <c r="C587" s="316"/>
      <c r="D587" s="316"/>
    </row>
    <row r="588" spans="2:4" ht="12.75">
      <c r="B588" s="319">
        <f>'[3]Plr List for OofP'!N502</f>
        <v>0</v>
      </c>
      <c r="C588" s="316"/>
      <c r="D588" s="316"/>
    </row>
    <row r="589" spans="2:4" ht="12.75">
      <c r="B589" s="319">
        <f>'[3]Plr List for OofP'!N503</f>
        <v>0</v>
      </c>
      <c r="C589" s="316"/>
      <c r="D589" s="316"/>
    </row>
    <row r="590" spans="2:4" ht="12.75">
      <c r="B590" s="319">
        <f>'[3]Plr List for OofP'!N504</f>
        <v>0</v>
      </c>
      <c r="C590" s="316"/>
      <c r="D590" s="316"/>
    </row>
    <row r="591" spans="2:4" ht="12.75">
      <c r="B591" s="319">
        <f>'[3]Plr List for OofP'!N505</f>
        <v>0</v>
      </c>
      <c r="C591" s="316"/>
      <c r="D591" s="316"/>
    </row>
    <row r="592" spans="2:4" ht="12.75">
      <c r="B592" s="319">
        <f>'[3]Plr List for OofP'!N506</f>
        <v>0</v>
      </c>
      <c r="C592" s="316"/>
      <c r="D592" s="316"/>
    </row>
    <row r="593" spans="2:4" ht="12.75">
      <c r="B593" s="319">
        <f>'[3]Plr List for OofP'!N507</f>
        <v>0</v>
      </c>
      <c r="C593" s="316"/>
      <c r="D593" s="316"/>
    </row>
    <row r="594" spans="2:4" ht="12.75">
      <c r="B594" s="319">
        <f>'[3]Plr List for OofP'!N508</f>
        <v>0</v>
      </c>
      <c r="C594" s="316"/>
      <c r="D594" s="316"/>
    </row>
    <row r="595" spans="2:4" ht="12.75">
      <c r="B595" s="319">
        <f>'[3]Plr List for OofP'!N509</f>
        <v>0</v>
      </c>
      <c r="C595" s="316"/>
      <c r="D595" s="316"/>
    </row>
    <row r="596" spans="2:4" ht="12.75">
      <c r="B596" s="319">
        <f>'[3]Plr List for OofP'!N510</f>
        <v>0</v>
      </c>
      <c r="C596" s="316"/>
      <c r="D596" s="316"/>
    </row>
    <row r="597" spans="2:4" ht="12.75">
      <c r="B597" s="319">
        <f>'[3]Plr List for OofP'!N511</f>
        <v>0</v>
      </c>
      <c r="C597" s="316"/>
      <c r="D597" s="316"/>
    </row>
    <row r="598" spans="2:4" ht="12.75">
      <c r="B598" s="319">
        <f>'[3]Plr List for OofP'!N512</f>
        <v>0</v>
      </c>
      <c r="C598" s="316"/>
      <c r="D598" s="316"/>
    </row>
    <row r="599" spans="2:4" ht="12.75">
      <c r="B599" s="319">
        <f>'[3]Plr List for OofP'!N513</f>
        <v>0</v>
      </c>
      <c r="C599" s="316"/>
      <c r="D599" s="316"/>
    </row>
    <row r="600" spans="2:4" ht="12.75">
      <c r="B600" s="319">
        <f>'[3]Plr List for OofP'!N514</f>
        <v>0</v>
      </c>
      <c r="C600" s="316"/>
      <c r="D600" s="316"/>
    </row>
    <row r="601" spans="2:4" ht="12.75">
      <c r="B601" s="319">
        <f>'[3]Plr List for OofP'!N515</f>
        <v>0</v>
      </c>
      <c r="C601" s="316"/>
      <c r="D601" s="316"/>
    </row>
    <row r="602" spans="2:4" ht="12.75">
      <c r="B602" s="319">
        <f>'[3]Plr List for OofP'!N516</f>
        <v>0</v>
      </c>
      <c r="C602" s="316"/>
      <c r="D602" s="316"/>
    </row>
    <row r="603" spans="2:4" ht="12.75">
      <c r="B603" s="319">
        <f>'[3]Plr List for OofP'!N517</f>
        <v>0</v>
      </c>
      <c r="C603" s="316"/>
      <c r="D603" s="316"/>
    </row>
    <row r="604" spans="2:4" ht="12.75">
      <c r="B604" s="319">
        <f>'[3]Plr List for OofP'!N518</f>
        <v>0</v>
      </c>
      <c r="C604" s="316"/>
      <c r="D604" s="316"/>
    </row>
  </sheetData>
  <sheetProtection/>
  <mergeCells count="15">
    <mergeCell ref="A1:D2"/>
    <mergeCell ref="E1:F1"/>
    <mergeCell ref="E2:F2"/>
    <mergeCell ref="A6:A12"/>
    <mergeCell ref="A13:A19"/>
    <mergeCell ref="A20:A26"/>
    <mergeCell ref="A69:A75"/>
    <mergeCell ref="B77:E78"/>
    <mergeCell ref="H77:H78"/>
    <mergeCell ref="A27:A33"/>
    <mergeCell ref="A34:A40"/>
    <mergeCell ref="A41:A47"/>
    <mergeCell ref="A48:A54"/>
    <mergeCell ref="A55:A61"/>
    <mergeCell ref="A62:A68"/>
  </mergeCells>
  <dataValidations count="1">
    <dataValidation type="list" allowBlank="1" sqref="J12 J10 B73:H74 B70:H71 B66:H67 B63:H64 B59:H60 B56:H57 B52:H53 B49:H50 B42:H43 B35:H36 B45:H46 B28:H29 B31:H32 B7:H8 B17:H18 B10:H11 B38:H39 B14:H15 B24:H25 B21:H22">
      <formula1>$B$94:$B$604</formula1>
    </dataValidation>
  </dataValidations>
  <hyperlinks>
    <hyperlink ref="E4" r:id="rId1" display="www.ukrtennis.com"/>
  </hyperlinks>
  <printOptions horizontalCentered="1"/>
  <pageMargins left="0.35433070866141736" right="0.35433070866141736" top="0.3937007874015748" bottom="0.3937007874015748" header="0" footer="0"/>
  <pageSetup horizontalDpi="300" verticalDpi="300" orientation="landscape"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77"/>
  <sheetViews>
    <sheetView showGridLines="0" showZeros="0" zoomScalePageLayoutView="0" workbookViewId="0" topLeftCell="A1">
      <selection activeCell="A3" sqref="A3"/>
    </sheetView>
  </sheetViews>
  <sheetFormatPr defaultColWidth="9.140625" defaultRowHeight="12.75"/>
  <cols>
    <col min="1" max="2" width="3.28125" style="87" customWidth="1"/>
    <col min="3" max="3" width="4.7109375" style="87" customWidth="1"/>
    <col min="4" max="4" width="4.28125" style="87" customWidth="1"/>
    <col min="5" max="5" width="12.7109375" style="87" customWidth="1"/>
    <col min="6" max="6" width="2.7109375" style="87" customWidth="1"/>
    <col min="7" max="7" width="7.7109375" style="87" customWidth="1"/>
    <col min="8" max="8" width="5.8515625" style="87" customWidth="1"/>
    <col min="9" max="9" width="1.7109375" style="249" customWidth="1"/>
    <col min="10" max="10" width="10.7109375" style="87" customWidth="1"/>
    <col min="11" max="11" width="1.7109375" style="249" customWidth="1"/>
    <col min="12" max="12" width="10.7109375" style="87" customWidth="1"/>
    <col min="13" max="13" width="1.7109375" style="250" customWidth="1"/>
    <col min="14" max="14" width="10.7109375" style="87" customWidth="1"/>
    <col min="15" max="15" width="1.7109375" style="249" customWidth="1"/>
    <col min="16" max="16" width="10.7109375" style="87" customWidth="1"/>
    <col min="17" max="17" width="1.7109375" style="250" customWidth="1"/>
    <col min="18" max="18" width="0" style="87" hidden="1" customWidth="1"/>
    <col min="19" max="16384" width="9.140625" style="87" customWidth="1"/>
  </cols>
  <sheetData>
    <row r="1" spans="1:17" s="100" customFormat="1" ht="54" customHeight="1">
      <c r="A1" s="433" t="str">
        <f>'[1]Информация'!$A$9</f>
        <v>M.I.B.S. TENNIS WORLD</v>
      </c>
      <c r="B1" s="433"/>
      <c r="C1" s="433"/>
      <c r="D1" s="433"/>
      <c r="E1" s="433"/>
      <c r="F1" s="433"/>
      <c r="G1" s="433"/>
      <c r="H1" s="433"/>
      <c r="I1" s="433"/>
      <c r="J1" s="433"/>
      <c r="K1" s="99"/>
      <c r="L1" s="70" t="s">
        <v>1</v>
      </c>
      <c r="M1" s="87"/>
      <c r="N1" s="87"/>
      <c r="O1" s="87"/>
      <c r="Q1" s="99"/>
    </row>
    <row r="2" spans="1:17" s="107" customFormat="1" ht="12" customHeight="1">
      <c r="A2" s="101" t="s">
        <v>94</v>
      </c>
      <c r="B2" s="101"/>
      <c r="C2" s="101"/>
      <c r="D2" s="101"/>
      <c r="E2" s="101"/>
      <c r="F2" s="101" t="s">
        <v>3</v>
      </c>
      <c r="G2" s="101"/>
      <c r="H2" s="101"/>
      <c r="I2" s="102"/>
      <c r="J2" s="103"/>
      <c r="K2" s="104"/>
      <c r="L2" s="105"/>
      <c r="M2" s="102"/>
      <c r="N2" s="101"/>
      <c r="O2" s="102"/>
      <c r="P2" s="101"/>
      <c r="Q2" s="106" t="s">
        <v>4</v>
      </c>
    </row>
    <row r="3" spans="1:17" s="114" customFormat="1" ht="15" customHeight="1" thickBot="1">
      <c r="A3" s="108" t="str">
        <f>'[1]Информация'!$A$15</f>
        <v>30 апреля-5 мая</v>
      </c>
      <c r="B3" s="109"/>
      <c r="C3" s="109"/>
      <c r="D3" s="109"/>
      <c r="E3" s="109"/>
      <c r="F3" s="108" t="str">
        <f>'[1]Информация'!$A$11</f>
        <v>Крит, Греция</v>
      </c>
      <c r="G3" s="109"/>
      <c r="H3" s="109"/>
      <c r="I3" s="110"/>
      <c r="J3" s="111">
        <f>'[1]Информация'!$A$13</f>
        <v>0</v>
      </c>
      <c r="K3" s="112"/>
      <c r="L3" s="82"/>
      <c r="M3" s="110"/>
      <c r="N3" s="109"/>
      <c r="O3" s="110"/>
      <c r="P3" s="109"/>
      <c r="Q3" s="113" t="str">
        <f>'[1]Информация'!$A$17</f>
        <v>Евгений Зукин</v>
      </c>
    </row>
    <row r="4" spans="1:17" s="107" customFormat="1" ht="9">
      <c r="A4" s="115"/>
      <c r="B4" s="116"/>
      <c r="C4" s="116" t="s">
        <v>95</v>
      </c>
      <c r="D4" s="116" t="s">
        <v>96</v>
      </c>
      <c r="E4" s="117" t="s">
        <v>97</v>
      </c>
      <c r="F4" s="117" t="s">
        <v>98</v>
      </c>
      <c r="G4" s="117"/>
      <c r="H4" s="116" t="s">
        <v>99</v>
      </c>
      <c r="I4" s="118"/>
      <c r="J4" s="116"/>
      <c r="K4" s="118"/>
      <c r="L4" s="116"/>
      <c r="M4" s="118"/>
      <c r="N4" s="116"/>
      <c r="O4" s="118"/>
      <c r="P4" s="116"/>
      <c r="Q4" s="102"/>
    </row>
    <row r="5" spans="1:17" s="107" customFormat="1" ht="3.75" customHeight="1">
      <c r="A5" s="119"/>
      <c r="B5" s="120"/>
      <c r="C5" s="120"/>
      <c r="D5" s="120"/>
      <c r="E5" s="121"/>
      <c r="F5" s="121"/>
      <c r="G5" s="122"/>
      <c r="H5" s="121"/>
      <c r="I5" s="123"/>
      <c r="J5" s="120"/>
      <c r="K5" s="123"/>
      <c r="L5" s="120"/>
      <c r="M5" s="123"/>
      <c r="N5" s="120"/>
      <c r="O5" s="123"/>
      <c r="P5" s="120"/>
      <c r="Q5" s="124"/>
    </row>
    <row r="6" spans="1:17" s="134" customFormat="1" ht="9.75" customHeight="1">
      <c r="A6" s="125">
        <v>1</v>
      </c>
      <c r="B6" s="126"/>
      <c r="C6" s="127"/>
      <c r="D6" s="128"/>
      <c r="E6" s="129" t="s">
        <v>65</v>
      </c>
      <c r="F6" s="129"/>
      <c r="G6" s="130"/>
      <c r="H6" s="129"/>
      <c r="I6" s="131"/>
      <c r="J6" s="132"/>
      <c r="K6" s="133"/>
      <c r="L6" s="132"/>
      <c r="M6" s="133"/>
      <c r="N6" s="132"/>
      <c r="O6" s="133"/>
      <c r="P6" s="132"/>
      <c r="Q6" s="133"/>
    </row>
    <row r="7" spans="1:17" s="134" customFormat="1" ht="11.25" customHeight="1">
      <c r="A7" s="125"/>
      <c r="B7" s="135"/>
      <c r="C7" s="135"/>
      <c r="D7" s="135"/>
      <c r="E7" s="129" t="s">
        <v>67</v>
      </c>
      <c r="F7" s="129"/>
      <c r="G7" s="130"/>
      <c r="H7" s="129"/>
      <c r="I7" s="136"/>
      <c r="J7" s="137">
        <f>IF(I7="a",E6,IF(I7="b",E8,""))</f>
      </c>
      <c r="K7" s="133"/>
      <c r="L7" s="132"/>
      <c r="M7" s="133"/>
      <c r="N7" s="132"/>
      <c r="O7" s="138"/>
      <c r="P7" s="139"/>
      <c r="Q7" s="139"/>
    </row>
    <row r="8" spans="1:17" s="134" customFormat="1" ht="9.75" customHeight="1">
      <c r="A8" s="125"/>
      <c r="B8" s="125"/>
      <c r="C8" s="125"/>
      <c r="D8" s="125"/>
      <c r="E8" s="132"/>
      <c r="F8" s="132"/>
      <c r="H8" s="132"/>
      <c r="I8" s="140"/>
      <c r="J8" s="141" t="s">
        <v>65</v>
      </c>
      <c r="K8" s="142"/>
      <c r="L8" s="132"/>
      <c r="M8" s="133"/>
      <c r="N8" s="132"/>
      <c r="O8" s="133"/>
      <c r="P8" s="132"/>
      <c r="Q8" s="133"/>
    </row>
    <row r="9" spans="1:17" s="134" customFormat="1" ht="9.75" customHeight="1">
      <c r="A9" s="125"/>
      <c r="B9" s="125"/>
      <c r="C9" s="125"/>
      <c r="D9" s="125"/>
      <c r="E9" s="132"/>
      <c r="F9" s="132"/>
      <c r="H9" s="132"/>
      <c r="I9" s="140"/>
      <c r="J9" s="143" t="s">
        <v>67</v>
      </c>
      <c r="K9" s="144"/>
      <c r="L9" s="132"/>
      <c r="M9" s="133"/>
      <c r="N9" s="132"/>
      <c r="O9" s="133"/>
      <c r="P9" s="132"/>
      <c r="Q9" s="133"/>
    </row>
    <row r="10" spans="1:17" s="134" customFormat="1" ht="9.75" customHeight="1">
      <c r="A10" s="125">
        <v>2</v>
      </c>
      <c r="B10" s="126"/>
      <c r="C10" s="127"/>
      <c r="D10" s="128"/>
      <c r="E10" s="145" t="s">
        <v>76</v>
      </c>
      <c r="F10" s="145"/>
      <c r="G10" s="146"/>
      <c r="H10" s="145"/>
      <c r="I10" s="147"/>
      <c r="J10" s="132">
        <v>80</v>
      </c>
      <c r="K10" s="148"/>
      <c r="L10" s="149"/>
      <c r="M10" s="142"/>
      <c r="N10" s="132"/>
      <c r="O10" s="133"/>
      <c r="P10" s="132"/>
      <c r="Q10" s="133"/>
    </row>
    <row r="11" spans="1:17" s="134" customFormat="1" ht="9.75" customHeight="1">
      <c r="A11" s="125"/>
      <c r="B11" s="135"/>
      <c r="C11" s="135"/>
      <c r="D11" s="135"/>
      <c r="E11" s="145" t="s">
        <v>78</v>
      </c>
      <c r="F11" s="145"/>
      <c r="G11" s="146"/>
      <c r="H11" s="145"/>
      <c r="I11" s="150"/>
      <c r="J11" s="132"/>
      <c r="K11" s="148"/>
      <c r="L11" s="151"/>
      <c r="M11" s="152"/>
      <c r="N11" s="132"/>
      <c r="O11" s="133"/>
      <c r="P11" s="132"/>
      <c r="Q11" s="133"/>
    </row>
    <row r="12" spans="1:17" s="134" customFormat="1" ht="9.75" customHeight="1">
      <c r="A12" s="125"/>
      <c r="B12" s="125"/>
      <c r="C12" s="125"/>
      <c r="D12" s="153"/>
      <c r="E12" s="132"/>
      <c r="F12" s="132"/>
      <c r="H12" s="132"/>
      <c r="I12" s="154"/>
      <c r="J12" s="132"/>
      <c r="K12" s="148"/>
      <c r="L12" s="141" t="s">
        <v>65</v>
      </c>
      <c r="M12" s="133"/>
      <c r="N12" s="132"/>
      <c r="O12" s="133"/>
      <c r="P12" s="132"/>
      <c r="Q12" s="133"/>
    </row>
    <row r="13" spans="1:17" s="134" customFormat="1" ht="9.75" customHeight="1">
      <c r="A13" s="125"/>
      <c r="B13" s="125"/>
      <c r="C13" s="125"/>
      <c r="D13" s="153"/>
      <c r="E13" s="132"/>
      <c r="F13" s="132"/>
      <c r="H13" s="132"/>
      <c r="I13" s="154"/>
      <c r="J13" s="155"/>
      <c r="K13" s="156"/>
      <c r="L13" s="143" t="s">
        <v>67</v>
      </c>
      <c r="M13" s="144"/>
      <c r="N13" s="132"/>
      <c r="O13" s="133"/>
      <c r="P13" s="132"/>
      <c r="Q13" s="133"/>
    </row>
    <row r="14" spans="1:17" s="134" customFormat="1" ht="9.75" customHeight="1">
      <c r="A14" s="125">
        <v>3</v>
      </c>
      <c r="B14" s="126"/>
      <c r="C14" s="127"/>
      <c r="D14" s="128"/>
      <c r="E14" s="157" t="s">
        <v>62</v>
      </c>
      <c r="F14" s="145"/>
      <c r="G14" s="146"/>
      <c r="H14" s="145"/>
      <c r="I14" s="158"/>
      <c r="K14" s="148"/>
      <c r="L14" s="159">
        <v>82</v>
      </c>
      <c r="M14" s="148"/>
      <c r="N14" s="149"/>
      <c r="O14" s="133"/>
      <c r="P14" s="132"/>
      <c r="Q14" s="133"/>
    </row>
    <row r="15" spans="1:17" s="134" customFormat="1" ht="9.75" customHeight="1">
      <c r="A15" s="125"/>
      <c r="B15" s="135"/>
      <c r="C15" s="135"/>
      <c r="D15" s="135"/>
      <c r="E15" s="157" t="s">
        <v>64</v>
      </c>
      <c r="F15" s="145"/>
      <c r="G15" s="146"/>
      <c r="H15" s="145"/>
      <c r="I15" s="150"/>
      <c r="J15" s="137"/>
      <c r="K15" s="148"/>
      <c r="L15" s="132"/>
      <c r="M15" s="148"/>
      <c r="N15" s="132"/>
      <c r="O15" s="133"/>
      <c r="P15" s="132"/>
      <c r="Q15" s="133"/>
    </row>
    <row r="16" spans="1:17" s="134" customFormat="1" ht="9.75" customHeight="1">
      <c r="A16" s="125"/>
      <c r="B16" s="125"/>
      <c r="C16" s="125"/>
      <c r="D16" s="153"/>
      <c r="E16" s="132"/>
      <c r="F16" s="132"/>
      <c r="H16" s="132"/>
      <c r="I16" s="140"/>
      <c r="J16" s="141" t="s">
        <v>62</v>
      </c>
      <c r="K16" s="160"/>
      <c r="L16" s="132"/>
      <c r="M16" s="148"/>
      <c r="N16" s="132"/>
      <c r="O16" s="133"/>
      <c r="P16" s="132"/>
      <c r="Q16" s="133"/>
    </row>
    <row r="17" spans="1:17" s="134" customFormat="1" ht="9.75" customHeight="1">
      <c r="A17" s="125"/>
      <c r="B17" s="125"/>
      <c r="C17" s="125"/>
      <c r="D17" s="153"/>
      <c r="E17" s="132"/>
      <c r="F17" s="132"/>
      <c r="H17" s="132"/>
      <c r="I17" s="140"/>
      <c r="J17" s="143" t="s">
        <v>64</v>
      </c>
      <c r="K17" s="150"/>
      <c r="L17" s="132"/>
      <c r="M17" s="148"/>
      <c r="N17" s="132"/>
      <c r="O17" s="133"/>
      <c r="P17" s="132"/>
      <c r="Q17" s="133"/>
    </row>
    <row r="18" spans="1:17" s="134" customFormat="1" ht="9.75" customHeight="1">
      <c r="A18" s="125">
        <v>4</v>
      </c>
      <c r="B18" s="126"/>
      <c r="C18" s="127"/>
      <c r="D18" s="128"/>
      <c r="E18" s="145" t="s">
        <v>79</v>
      </c>
      <c r="F18" s="145"/>
      <c r="G18" s="146"/>
      <c r="H18" s="145"/>
      <c r="I18" s="147"/>
      <c r="J18" s="132">
        <v>86</v>
      </c>
      <c r="K18" s="133"/>
      <c r="L18" s="149"/>
      <c r="M18" s="160"/>
      <c r="N18" s="132"/>
      <c r="O18" s="133"/>
      <c r="P18" s="132"/>
      <c r="Q18" s="133"/>
    </row>
    <row r="19" spans="1:17" s="134" customFormat="1" ht="11.25" customHeight="1">
      <c r="A19" s="125"/>
      <c r="B19" s="135"/>
      <c r="C19" s="135"/>
      <c r="D19" s="135"/>
      <c r="E19" s="145" t="s">
        <v>81</v>
      </c>
      <c r="F19" s="145"/>
      <c r="G19" s="146"/>
      <c r="H19" s="145"/>
      <c r="I19" s="150"/>
      <c r="J19" s="132"/>
      <c r="K19" s="133"/>
      <c r="L19" s="151"/>
      <c r="M19" s="161"/>
      <c r="N19" s="132"/>
      <c r="O19" s="133"/>
      <c r="P19" s="132"/>
      <c r="Q19" s="133"/>
    </row>
    <row r="20" spans="1:17" s="134" customFormat="1" ht="9.75" customHeight="1">
      <c r="A20" s="125"/>
      <c r="B20" s="125"/>
      <c r="C20" s="125"/>
      <c r="D20" s="125"/>
      <c r="E20" s="132"/>
      <c r="F20" s="132"/>
      <c r="H20" s="132"/>
      <c r="I20" s="154"/>
      <c r="J20" s="132"/>
      <c r="K20" s="133"/>
      <c r="L20" s="132"/>
      <c r="M20" s="148"/>
      <c r="N20" s="141" t="s">
        <v>65</v>
      </c>
      <c r="O20" s="133"/>
      <c r="P20" s="132"/>
      <c r="Q20" s="133"/>
    </row>
    <row r="21" spans="1:17" s="134" customFormat="1" ht="9.75" customHeight="1">
      <c r="A21" s="125"/>
      <c r="B21" s="125"/>
      <c r="C21" s="125"/>
      <c r="D21" s="125"/>
      <c r="E21" s="132"/>
      <c r="F21" s="132"/>
      <c r="H21" s="132"/>
      <c r="I21" s="154"/>
      <c r="J21" s="132"/>
      <c r="K21" s="133"/>
      <c r="L21" s="132"/>
      <c r="M21" s="140"/>
      <c r="N21" s="143" t="s">
        <v>67</v>
      </c>
      <c r="O21" s="144"/>
      <c r="P21" s="132"/>
      <c r="Q21" s="133"/>
    </row>
    <row r="22" spans="1:19" s="134" customFormat="1" ht="9.75" customHeight="1">
      <c r="A22" s="125">
        <v>5</v>
      </c>
      <c r="B22" s="126"/>
      <c r="C22" s="127"/>
      <c r="D22" s="128"/>
      <c r="E22" s="162" t="s">
        <v>57</v>
      </c>
      <c r="F22" s="129"/>
      <c r="G22" s="130"/>
      <c r="H22" s="129"/>
      <c r="I22" s="131"/>
      <c r="J22" s="132"/>
      <c r="K22" s="133"/>
      <c r="M22" s="163"/>
      <c r="N22" s="132" t="s">
        <v>144</v>
      </c>
      <c r="O22" s="164"/>
      <c r="P22" s="165"/>
      <c r="Q22" s="164"/>
      <c r="R22" s="166"/>
      <c r="S22" s="166"/>
    </row>
    <row r="23" spans="1:19" s="134" customFormat="1" ht="9.75" customHeight="1">
      <c r="A23" s="125"/>
      <c r="B23" s="135"/>
      <c r="C23" s="135"/>
      <c r="D23" s="135"/>
      <c r="E23" s="162" t="s">
        <v>59</v>
      </c>
      <c r="F23" s="129"/>
      <c r="G23" s="130"/>
      <c r="H23" s="129"/>
      <c r="I23" s="136"/>
      <c r="J23" s="137"/>
      <c r="K23" s="133"/>
      <c r="L23" s="132"/>
      <c r="M23" s="148"/>
      <c r="N23" s="132"/>
      <c r="O23" s="164"/>
      <c r="P23" s="165"/>
      <c r="Q23" s="164"/>
      <c r="R23" s="166"/>
      <c r="S23" s="166"/>
    </row>
    <row r="24" spans="1:19" s="134" customFormat="1" ht="9.75" customHeight="1">
      <c r="A24" s="125"/>
      <c r="B24" s="125"/>
      <c r="C24" s="125"/>
      <c r="D24" s="125"/>
      <c r="E24" s="132"/>
      <c r="F24" s="132"/>
      <c r="H24" s="132"/>
      <c r="I24" s="140"/>
      <c r="J24" s="167" t="s">
        <v>57</v>
      </c>
      <c r="K24" s="142"/>
      <c r="L24" s="132"/>
      <c r="M24" s="148"/>
      <c r="N24" s="132"/>
      <c r="O24" s="164"/>
      <c r="P24" s="165"/>
      <c r="Q24" s="164"/>
      <c r="R24" s="166"/>
      <c r="S24" s="166"/>
    </row>
    <row r="25" spans="1:19" s="134" customFormat="1" ht="9.75" customHeight="1">
      <c r="A25" s="125"/>
      <c r="B25" s="125"/>
      <c r="C25" s="125"/>
      <c r="D25" s="125"/>
      <c r="E25" s="132"/>
      <c r="F25" s="132"/>
      <c r="H25" s="132"/>
      <c r="I25" s="140"/>
      <c r="J25" s="168" t="s">
        <v>59</v>
      </c>
      <c r="K25" s="144"/>
      <c r="L25" s="132"/>
      <c r="M25" s="148"/>
      <c r="N25" s="132"/>
      <c r="O25" s="164"/>
      <c r="P25" s="165"/>
      <c r="Q25" s="164"/>
      <c r="R25" s="166"/>
      <c r="S25" s="166"/>
    </row>
    <row r="26" spans="1:19" s="134" customFormat="1" ht="9.75" customHeight="1">
      <c r="A26" s="125">
        <v>6</v>
      </c>
      <c r="B26" s="126"/>
      <c r="C26" s="127"/>
      <c r="D26" s="128"/>
      <c r="E26" s="157" t="s">
        <v>72</v>
      </c>
      <c r="F26" s="145"/>
      <c r="G26" s="146"/>
      <c r="H26" s="145"/>
      <c r="I26" s="147"/>
      <c r="J26" s="132">
        <v>81</v>
      </c>
      <c r="K26" s="148"/>
      <c r="L26" s="149"/>
      <c r="M26" s="160"/>
      <c r="N26" s="132"/>
      <c r="O26" s="164"/>
      <c r="P26" s="165"/>
      <c r="Q26" s="164"/>
      <c r="R26" s="166"/>
      <c r="S26" s="166"/>
    </row>
    <row r="27" spans="1:19" s="134" customFormat="1" ht="9.75" customHeight="1">
      <c r="A27" s="125"/>
      <c r="B27" s="135"/>
      <c r="C27" s="135"/>
      <c r="D27" s="135"/>
      <c r="E27" s="157" t="s">
        <v>74</v>
      </c>
      <c r="F27" s="145"/>
      <c r="G27" s="146"/>
      <c r="H27" s="145"/>
      <c r="I27" s="150"/>
      <c r="J27" s="132"/>
      <c r="K27" s="148"/>
      <c r="L27" s="151"/>
      <c r="M27" s="161"/>
      <c r="N27" s="132"/>
      <c r="O27" s="164"/>
      <c r="P27" s="165"/>
      <c r="Q27" s="164"/>
      <c r="R27" s="166"/>
      <c r="S27" s="166"/>
    </row>
    <row r="28" spans="1:19" s="134" customFormat="1" ht="9.75" customHeight="1">
      <c r="A28" s="125"/>
      <c r="B28" s="125"/>
      <c r="C28" s="125"/>
      <c r="D28" s="153"/>
      <c r="E28" s="132"/>
      <c r="F28" s="132"/>
      <c r="H28" s="132"/>
      <c r="I28" s="154"/>
      <c r="J28" s="132"/>
      <c r="K28" s="148"/>
      <c r="L28" s="141" t="s">
        <v>71</v>
      </c>
      <c r="M28" s="148"/>
      <c r="N28" s="132"/>
      <c r="O28" s="164"/>
      <c r="P28" s="165"/>
      <c r="Q28" s="164"/>
      <c r="R28" s="166"/>
      <c r="S28" s="166"/>
    </row>
    <row r="29" spans="1:19" s="134" customFormat="1" ht="9.75" customHeight="1">
      <c r="A29" s="125"/>
      <c r="B29" s="125"/>
      <c r="C29" s="125"/>
      <c r="D29" s="153"/>
      <c r="E29" s="132"/>
      <c r="F29" s="132"/>
      <c r="H29" s="132"/>
      <c r="I29" s="154"/>
      <c r="J29" s="169"/>
      <c r="K29" s="156"/>
      <c r="L29" s="143" t="s">
        <v>73</v>
      </c>
      <c r="M29" s="150"/>
      <c r="N29" s="132"/>
      <c r="O29" s="164"/>
      <c r="P29" s="165"/>
      <c r="Q29" s="164"/>
      <c r="R29" s="166"/>
      <c r="S29" s="166"/>
    </row>
    <row r="30" spans="1:19" s="134" customFormat="1" ht="9.75" customHeight="1">
      <c r="A30" s="125">
        <v>7</v>
      </c>
      <c r="B30" s="126"/>
      <c r="C30" s="127"/>
      <c r="D30" s="128"/>
      <c r="E30" s="162" t="s">
        <v>58</v>
      </c>
      <c r="F30" s="145"/>
      <c r="G30" s="146"/>
      <c r="H30" s="145"/>
      <c r="I30" s="158"/>
      <c r="K30" s="148"/>
      <c r="L30" s="132">
        <v>85</v>
      </c>
      <c r="M30" s="133"/>
      <c r="N30" s="149"/>
      <c r="O30" s="164"/>
      <c r="P30" s="165"/>
      <c r="Q30" s="164"/>
      <c r="R30" s="166"/>
      <c r="S30" s="166"/>
    </row>
    <row r="31" spans="1:19" s="134" customFormat="1" ht="9.75" customHeight="1">
      <c r="A31" s="125"/>
      <c r="B31" s="135"/>
      <c r="C31" s="135"/>
      <c r="D31" s="135"/>
      <c r="E31" s="162" t="s">
        <v>60</v>
      </c>
      <c r="F31" s="145"/>
      <c r="G31" s="146"/>
      <c r="H31" s="145"/>
      <c r="I31" s="150"/>
      <c r="J31" s="137"/>
      <c r="K31" s="148"/>
      <c r="L31" s="132"/>
      <c r="M31" s="133"/>
      <c r="N31" s="132"/>
      <c r="O31" s="164"/>
      <c r="P31" s="165"/>
      <c r="Q31" s="164"/>
      <c r="R31" s="166"/>
      <c r="S31" s="166"/>
    </row>
    <row r="32" spans="1:19" s="134" customFormat="1" ht="9.75" customHeight="1">
      <c r="A32" s="125"/>
      <c r="B32" s="125"/>
      <c r="C32" s="125"/>
      <c r="D32" s="153"/>
      <c r="E32" s="132"/>
      <c r="F32" s="132"/>
      <c r="H32" s="132"/>
      <c r="I32" s="140"/>
      <c r="J32" s="141" t="s">
        <v>71</v>
      </c>
      <c r="K32" s="160"/>
      <c r="L32" s="132"/>
      <c r="M32" s="133"/>
      <c r="N32" s="132"/>
      <c r="O32" s="164"/>
      <c r="P32" s="165"/>
      <c r="Q32" s="164"/>
      <c r="R32" s="166"/>
      <c r="S32" s="166"/>
    </row>
    <row r="33" spans="1:19" s="134" customFormat="1" ht="9.75" customHeight="1">
      <c r="A33" s="125"/>
      <c r="B33" s="125"/>
      <c r="C33" s="125"/>
      <c r="D33" s="153"/>
      <c r="E33" s="132"/>
      <c r="F33" s="132"/>
      <c r="H33" s="132"/>
      <c r="I33" s="140"/>
      <c r="J33" s="143" t="s">
        <v>73</v>
      </c>
      <c r="K33" s="150"/>
      <c r="L33" s="132"/>
      <c r="M33" s="133"/>
      <c r="N33" s="132"/>
      <c r="O33" s="164"/>
      <c r="P33" s="165"/>
      <c r="Q33" s="164"/>
      <c r="R33" s="166"/>
      <c r="S33" s="166"/>
    </row>
    <row r="34" spans="1:19" s="134" customFormat="1" ht="9.75" customHeight="1">
      <c r="A34" s="125">
        <v>8</v>
      </c>
      <c r="B34" s="126"/>
      <c r="C34" s="127"/>
      <c r="D34" s="128"/>
      <c r="E34" s="157" t="s">
        <v>71</v>
      </c>
      <c r="F34" s="145"/>
      <c r="G34" s="146"/>
      <c r="H34" s="145"/>
      <c r="I34" s="147"/>
      <c r="J34" s="132">
        <v>84</v>
      </c>
      <c r="K34" s="133"/>
      <c r="L34" s="149"/>
      <c r="M34" s="142"/>
      <c r="N34" s="132"/>
      <c r="O34" s="164"/>
      <c r="P34" s="165"/>
      <c r="Q34" s="164"/>
      <c r="R34" s="166"/>
      <c r="S34" s="166"/>
    </row>
    <row r="35" spans="1:19" s="134" customFormat="1" ht="9.75" customHeight="1">
      <c r="A35" s="125"/>
      <c r="B35" s="135"/>
      <c r="C35" s="135"/>
      <c r="D35" s="135"/>
      <c r="E35" s="157" t="s">
        <v>73</v>
      </c>
      <c r="F35" s="145"/>
      <c r="G35" s="146"/>
      <c r="H35" s="145"/>
      <c r="I35" s="150"/>
      <c r="J35" s="132"/>
      <c r="K35" s="133"/>
      <c r="L35" s="151"/>
      <c r="M35" s="152"/>
      <c r="N35" s="132"/>
      <c r="O35" s="164"/>
      <c r="P35" s="165"/>
      <c r="Q35" s="164"/>
      <c r="R35" s="166"/>
      <c r="S35" s="166"/>
    </row>
    <row r="36" spans="1:19" s="134" customFormat="1" ht="9.75" customHeight="1">
      <c r="A36" s="125"/>
      <c r="B36" s="125"/>
      <c r="C36" s="125"/>
      <c r="D36" s="153"/>
      <c r="E36" s="132"/>
      <c r="F36" s="132"/>
      <c r="H36" s="132"/>
      <c r="I36" s="154"/>
      <c r="J36" s="132"/>
      <c r="K36" s="133"/>
      <c r="L36" s="132"/>
      <c r="M36" s="133"/>
      <c r="N36" s="133"/>
      <c r="O36" s="164"/>
      <c r="P36" s="170"/>
      <c r="Q36" s="164"/>
      <c r="R36" s="166"/>
      <c r="S36" s="166"/>
    </row>
    <row r="37" spans="1:19" s="134" customFormat="1" ht="9.75" customHeight="1">
      <c r="A37" s="125"/>
      <c r="B37" s="125"/>
      <c r="C37" s="125"/>
      <c r="D37" s="153"/>
      <c r="E37" s="132"/>
      <c r="F37" s="132"/>
      <c r="H37" s="132"/>
      <c r="I37" s="154"/>
      <c r="J37" s="132"/>
      <c r="K37" s="133"/>
      <c r="L37" s="132"/>
      <c r="M37" s="133"/>
      <c r="N37" s="171"/>
      <c r="O37" s="172"/>
      <c r="P37" s="170"/>
      <c r="Q37" s="164"/>
      <c r="R37" s="166"/>
      <c r="S37" s="166"/>
    </row>
    <row r="38" spans="1:19" s="134" customFormat="1" ht="9.75" customHeight="1">
      <c r="A38" s="125">
        <v>9</v>
      </c>
      <c r="B38" s="126"/>
      <c r="C38" s="127"/>
      <c r="D38" s="128"/>
      <c r="E38" s="157" t="s">
        <v>62</v>
      </c>
      <c r="F38" s="145"/>
      <c r="G38" s="146"/>
      <c r="H38" s="145"/>
      <c r="I38" s="158"/>
      <c r="J38" s="132"/>
      <c r="K38" s="133"/>
      <c r="L38" s="132"/>
      <c r="M38" s="133"/>
      <c r="O38" s="173"/>
      <c r="P38" s="174"/>
      <c r="Q38" s="164"/>
      <c r="R38" s="166"/>
      <c r="S38" s="166"/>
    </row>
    <row r="39" spans="1:19" s="134" customFormat="1" ht="9.75" customHeight="1">
      <c r="A39" s="125"/>
      <c r="B39" s="135"/>
      <c r="C39" s="135"/>
      <c r="D39" s="135"/>
      <c r="E39" s="157" t="s">
        <v>64</v>
      </c>
      <c r="F39" s="145"/>
      <c r="G39" s="146"/>
      <c r="H39" s="145"/>
      <c r="I39" s="150"/>
      <c r="J39" s="137"/>
      <c r="K39" s="133"/>
      <c r="L39" s="132"/>
      <c r="M39" s="133"/>
      <c r="N39" s="132"/>
      <c r="O39" s="164"/>
      <c r="P39" s="175"/>
      <c r="Q39" s="176"/>
      <c r="R39" s="166"/>
      <c r="S39" s="166"/>
    </row>
    <row r="40" spans="1:19" s="134" customFormat="1" ht="9.75" customHeight="1">
      <c r="A40" s="125"/>
      <c r="B40" s="125"/>
      <c r="C40" s="125"/>
      <c r="D40" s="153"/>
      <c r="E40" s="132"/>
      <c r="F40" s="132"/>
      <c r="H40" s="132"/>
      <c r="I40" s="140"/>
      <c r="J40" s="141" t="s">
        <v>57</v>
      </c>
      <c r="K40" s="142"/>
      <c r="L40" s="132"/>
      <c r="M40" s="133"/>
      <c r="N40" s="132"/>
      <c r="O40" s="164"/>
      <c r="P40" s="165"/>
      <c r="Q40" s="164"/>
      <c r="R40" s="166"/>
      <c r="S40" s="166"/>
    </row>
    <row r="41" spans="1:19" s="134" customFormat="1" ht="9.75" customHeight="1">
      <c r="A41" s="125"/>
      <c r="B41" s="125"/>
      <c r="C41" s="125"/>
      <c r="D41" s="153"/>
      <c r="E41" s="132"/>
      <c r="F41" s="132"/>
      <c r="H41" s="132"/>
      <c r="I41" s="140"/>
      <c r="J41" s="143" t="s">
        <v>59</v>
      </c>
      <c r="K41" s="144"/>
      <c r="L41" s="132"/>
      <c r="M41" s="133"/>
      <c r="N41" s="132"/>
      <c r="O41" s="164"/>
      <c r="P41" s="165"/>
      <c r="Q41" s="164"/>
      <c r="R41" s="166"/>
      <c r="S41" s="166"/>
    </row>
    <row r="42" spans="1:19" s="134" customFormat="1" ht="9.75" customHeight="1">
      <c r="A42" s="125">
        <v>10</v>
      </c>
      <c r="B42" s="126"/>
      <c r="C42" s="127"/>
      <c r="D42" s="128"/>
      <c r="E42" s="162" t="s">
        <v>57</v>
      </c>
      <c r="F42" s="145"/>
      <c r="G42" s="146"/>
      <c r="H42" s="145"/>
      <c r="I42" s="147"/>
      <c r="J42" s="132">
        <v>84</v>
      </c>
      <c r="K42" s="164"/>
      <c r="L42" s="174" t="s">
        <v>55</v>
      </c>
      <c r="M42" s="177"/>
      <c r="N42" s="132"/>
      <c r="O42" s="164"/>
      <c r="P42" s="165"/>
      <c r="Q42" s="164"/>
      <c r="R42" s="166"/>
      <c r="S42" s="166"/>
    </row>
    <row r="43" spans="1:19" s="134" customFormat="1" ht="9.75" customHeight="1">
      <c r="A43" s="125"/>
      <c r="B43" s="135"/>
      <c r="C43" s="135"/>
      <c r="D43" s="135"/>
      <c r="E43" s="162" t="s">
        <v>59</v>
      </c>
      <c r="F43" s="145"/>
      <c r="G43" s="146"/>
      <c r="H43" s="145"/>
      <c r="I43" s="150"/>
      <c r="J43" s="132"/>
      <c r="K43" s="164"/>
      <c r="L43" s="175"/>
      <c r="M43" s="176"/>
      <c r="N43" s="132"/>
      <c r="O43" s="164"/>
      <c r="P43" s="165"/>
      <c r="Q43" s="164"/>
      <c r="R43" s="166"/>
      <c r="S43" s="166"/>
    </row>
    <row r="44" spans="1:19" s="134" customFormat="1" ht="9.75" customHeight="1">
      <c r="A44" s="125"/>
      <c r="B44" s="125"/>
      <c r="C44" s="125"/>
      <c r="D44" s="153"/>
      <c r="E44" s="132"/>
      <c r="F44" s="132"/>
      <c r="H44" s="132"/>
      <c r="I44" s="154"/>
      <c r="J44" s="132"/>
      <c r="K44" s="164"/>
      <c r="L44" s="170"/>
      <c r="M44" s="164"/>
      <c r="N44" s="132"/>
      <c r="O44" s="164"/>
      <c r="P44" s="165"/>
      <c r="Q44" s="164"/>
      <c r="R44" s="166"/>
      <c r="S44" s="166"/>
    </row>
    <row r="45" spans="1:19" s="134" customFormat="1" ht="9.75" customHeight="1">
      <c r="A45" s="125"/>
      <c r="B45" s="125"/>
      <c r="C45" s="125"/>
      <c r="D45" s="153"/>
      <c r="E45" s="132"/>
      <c r="F45" s="132"/>
      <c r="H45" s="132"/>
      <c r="I45" s="154"/>
      <c r="J45" s="132"/>
      <c r="K45" s="178"/>
      <c r="L45" s="170"/>
      <c r="M45" s="176"/>
      <c r="N45" s="132"/>
      <c r="O45" s="164"/>
      <c r="P45" s="165"/>
      <c r="Q45" s="164"/>
      <c r="R45" s="166"/>
      <c r="S45" s="166"/>
    </row>
    <row r="46" spans="1:19" s="134" customFormat="1" ht="9.75" customHeight="1">
      <c r="A46" s="125">
        <v>11</v>
      </c>
      <c r="B46" s="126"/>
      <c r="C46" s="127"/>
      <c r="D46" s="128"/>
      <c r="E46" s="145" t="s">
        <v>76</v>
      </c>
      <c r="F46" s="145"/>
      <c r="G46" s="146"/>
      <c r="H46" s="145"/>
      <c r="I46" s="158"/>
      <c r="K46" s="164"/>
      <c r="L46" s="165"/>
      <c r="M46" s="164"/>
      <c r="N46" s="149"/>
      <c r="O46" s="164"/>
      <c r="P46" s="165"/>
      <c r="Q46" s="164"/>
      <c r="R46" s="166"/>
      <c r="S46" s="166"/>
    </row>
    <row r="47" spans="1:19" s="134" customFormat="1" ht="9.75" customHeight="1">
      <c r="A47" s="125"/>
      <c r="B47" s="135"/>
      <c r="C47" s="135"/>
      <c r="D47" s="135"/>
      <c r="E47" s="145" t="s">
        <v>78</v>
      </c>
      <c r="F47" s="145"/>
      <c r="G47" s="146"/>
      <c r="H47" s="145"/>
      <c r="I47" s="150"/>
      <c r="J47" s="137"/>
      <c r="K47" s="164"/>
      <c r="L47" s="165"/>
      <c r="M47" s="164"/>
      <c r="N47" s="132"/>
      <c r="O47" s="164"/>
      <c r="P47" s="165"/>
      <c r="Q47" s="164"/>
      <c r="R47" s="166"/>
      <c r="S47" s="166"/>
    </row>
    <row r="48" spans="1:19" s="134" customFormat="1" ht="9.75" customHeight="1">
      <c r="A48" s="125"/>
      <c r="B48" s="125"/>
      <c r="C48" s="125"/>
      <c r="D48" s="125"/>
      <c r="E48" s="132"/>
      <c r="F48" s="132"/>
      <c r="H48" s="132"/>
      <c r="I48" s="140"/>
      <c r="J48" s="167" t="s">
        <v>76</v>
      </c>
      <c r="K48" s="177"/>
      <c r="L48" s="165"/>
      <c r="M48" s="164"/>
      <c r="N48" s="132"/>
      <c r="O48" s="164"/>
      <c r="P48" s="165"/>
      <c r="Q48" s="164"/>
      <c r="R48" s="166"/>
      <c r="S48" s="166"/>
    </row>
    <row r="49" spans="1:19" s="134" customFormat="1" ht="9.75" customHeight="1">
      <c r="A49" s="125"/>
      <c r="B49" s="125"/>
      <c r="C49" s="125"/>
      <c r="D49" s="125"/>
      <c r="E49" s="132"/>
      <c r="F49" s="132"/>
      <c r="H49" s="132"/>
      <c r="I49" s="140"/>
      <c r="J49" s="168" t="s">
        <v>78</v>
      </c>
      <c r="K49" s="144"/>
      <c r="L49" s="165"/>
      <c r="M49" s="164"/>
      <c r="N49" s="132"/>
      <c r="O49" s="164"/>
      <c r="P49" s="165"/>
      <c r="Q49" s="164"/>
      <c r="R49" s="166"/>
      <c r="S49" s="166"/>
    </row>
    <row r="50" spans="1:19" s="134" customFormat="1" ht="9.75" customHeight="1">
      <c r="A50" s="125">
        <v>12</v>
      </c>
      <c r="B50" s="126"/>
      <c r="C50" s="127"/>
      <c r="D50" s="128"/>
      <c r="E50" s="145" t="s">
        <v>79</v>
      </c>
      <c r="F50" s="129"/>
      <c r="G50" s="130"/>
      <c r="H50" s="129"/>
      <c r="I50" s="179"/>
      <c r="J50" s="132">
        <v>83</v>
      </c>
      <c r="K50" s="133"/>
      <c r="L50" s="180"/>
      <c r="M50" s="177"/>
      <c r="N50" s="132"/>
      <c r="O50" s="164"/>
      <c r="P50" s="165"/>
      <c r="Q50" s="164"/>
      <c r="R50" s="166"/>
      <c r="S50" s="166"/>
    </row>
    <row r="51" spans="1:19" s="134" customFormat="1" ht="9.75" customHeight="1">
      <c r="A51" s="125"/>
      <c r="B51" s="135"/>
      <c r="C51" s="135"/>
      <c r="D51" s="135"/>
      <c r="E51" s="145" t="s">
        <v>81</v>
      </c>
      <c r="F51" s="129"/>
      <c r="G51" s="130"/>
      <c r="H51" s="129"/>
      <c r="I51" s="136"/>
      <c r="J51" s="132"/>
      <c r="K51" s="133"/>
      <c r="L51" s="181"/>
      <c r="M51" s="176"/>
      <c r="N51" s="132"/>
      <c r="O51" s="164"/>
      <c r="P51" s="165"/>
      <c r="Q51" s="164"/>
      <c r="R51" s="166"/>
      <c r="S51" s="166"/>
    </row>
    <row r="52" spans="1:19" s="134" customFormat="1" ht="9.75" customHeight="1">
      <c r="A52" s="125"/>
      <c r="B52" s="125"/>
      <c r="C52" s="125"/>
      <c r="D52" s="125"/>
      <c r="E52" s="132"/>
      <c r="F52" s="132"/>
      <c r="H52" s="132"/>
      <c r="I52" s="154"/>
      <c r="J52" s="132"/>
      <c r="K52" s="133"/>
      <c r="L52" s="182" t="s">
        <v>72</v>
      </c>
      <c r="M52" s="164"/>
      <c r="N52" s="170"/>
      <c r="O52" s="164"/>
      <c r="P52" s="165"/>
      <c r="Q52" s="164"/>
      <c r="R52" s="166"/>
      <c r="S52" s="166"/>
    </row>
    <row r="53" spans="1:19" s="134" customFormat="1" ht="9.75" customHeight="1">
      <c r="A53" s="125"/>
      <c r="B53" s="125"/>
      <c r="C53" s="125"/>
      <c r="D53" s="125"/>
      <c r="E53" s="132"/>
      <c r="F53" s="132"/>
      <c r="H53" s="132"/>
      <c r="I53" s="154"/>
      <c r="J53" s="132"/>
      <c r="K53" s="133"/>
      <c r="L53" s="183" t="s">
        <v>74</v>
      </c>
      <c r="M53" s="158"/>
      <c r="N53" s="170"/>
      <c r="O53" s="176"/>
      <c r="P53" s="165"/>
      <c r="Q53" s="164"/>
      <c r="R53" s="166"/>
      <c r="S53" s="166"/>
    </row>
    <row r="54" spans="1:19" s="134" customFormat="1" ht="9.75" customHeight="1">
      <c r="A54" s="125">
        <v>13</v>
      </c>
      <c r="B54" s="126"/>
      <c r="C54" s="127"/>
      <c r="D54" s="128"/>
      <c r="E54" s="162" t="s">
        <v>72</v>
      </c>
      <c r="F54" s="145"/>
      <c r="G54" s="146"/>
      <c r="H54" s="145"/>
      <c r="I54" s="158"/>
      <c r="J54" s="132"/>
      <c r="K54" s="133"/>
      <c r="L54" s="184">
        <v>81</v>
      </c>
      <c r="M54" s="173"/>
      <c r="N54" s="165" t="s">
        <v>100</v>
      </c>
      <c r="O54" s="164"/>
      <c r="P54" s="165"/>
      <c r="Q54" s="164"/>
      <c r="R54" s="166"/>
      <c r="S54" s="166"/>
    </row>
    <row r="55" spans="1:19" s="134" customFormat="1" ht="9.75" customHeight="1">
      <c r="A55" s="125"/>
      <c r="B55" s="135"/>
      <c r="C55" s="135"/>
      <c r="D55" s="135"/>
      <c r="E55" s="162" t="s">
        <v>74</v>
      </c>
      <c r="F55" s="145"/>
      <c r="G55" s="146"/>
      <c r="H55" s="145"/>
      <c r="I55" s="150"/>
      <c r="J55" s="137"/>
      <c r="K55" s="133"/>
      <c r="L55" s="185"/>
      <c r="M55" s="164"/>
      <c r="N55" s="165"/>
      <c r="O55" s="164"/>
      <c r="P55" s="165"/>
      <c r="Q55" s="164"/>
      <c r="R55" s="166"/>
      <c r="S55" s="166"/>
    </row>
    <row r="56" spans="1:17" s="134" customFormat="1" ht="9.75" customHeight="1">
      <c r="A56" s="125"/>
      <c r="B56" s="125"/>
      <c r="C56" s="125"/>
      <c r="D56" s="153"/>
      <c r="E56" s="132"/>
      <c r="F56" s="132"/>
      <c r="H56" s="132"/>
      <c r="I56" s="140"/>
      <c r="J56" s="167" t="s">
        <v>72</v>
      </c>
      <c r="K56" s="142"/>
      <c r="L56" s="185"/>
      <c r="M56" s="164"/>
      <c r="N56" s="165"/>
      <c r="O56" s="164"/>
      <c r="P56" s="165"/>
      <c r="Q56" s="133"/>
    </row>
    <row r="57" spans="1:17" s="134" customFormat="1" ht="9.75" customHeight="1">
      <c r="A57" s="125"/>
      <c r="B57" s="125"/>
      <c r="C57" s="125"/>
      <c r="D57" s="153"/>
      <c r="E57" s="132"/>
      <c r="F57" s="132"/>
      <c r="H57" s="132"/>
      <c r="I57" s="140"/>
      <c r="J57" s="168" t="s">
        <v>74</v>
      </c>
      <c r="K57" s="144"/>
      <c r="L57" s="185"/>
      <c r="M57" s="164"/>
      <c r="N57" s="165"/>
      <c r="O57" s="164"/>
      <c r="P57" s="165"/>
      <c r="Q57" s="133"/>
    </row>
    <row r="58" spans="1:17" s="134" customFormat="1" ht="9.75" customHeight="1">
      <c r="A58" s="125">
        <v>14</v>
      </c>
      <c r="B58" s="126"/>
      <c r="C58" s="127"/>
      <c r="D58" s="128"/>
      <c r="E58" s="162" t="s">
        <v>58</v>
      </c>
      <c r="F58" s="145"/>
      <c r="G58" s="146"/>
      <c r="H58" s="145"/>
      <c r="I58" s="147"/>
      <c r="J58" s="132">
        <v>86</v>
      </c>
      <c r="K58" s="164"/>
      <c r="L58" s="174"/>
      <c r="M58" s="177"/>
      <c r="N58" s="165"/>
      <c r="O58" s="164"/>
      <c r="P58" s="165"/>
      <c r="Q58" s="133"/>
    </row>
    <row r="59" spans="1:17" s="134" customFormat="1" ht="9.75" customHeight="1">
      <c r="A59" s="125"/>
      <c r="B59" s="135"/>
      <c r="C59" s="135"/>
      <c r="D59" s="135"/>
      <c r="E59" s="162" t="s">
        <v>60</v>
      </c>
      <c r="F59" s="145"/>
      <c r="G59" s="146"/>
      <c r="H59" s="145"/>
      <c r="I59" s="150"/>
      <c r="J59" s="132"/>
      <c r="K59" s="164"/>
      <c r="L59" s="175"/>
      <c r="M59" s="176"/>
      <c r="N59" s="165"/>
      <c r="O59" s="164"/>
      <c r="P59" s="165"/>
      <c r="Q59" s="133"/>
    </row>
    <row r="60" spans="1:17" s="134" customFormat="1" ht="9.75" customHeight="1">
      <c r="A60" s="125"/>
      <c r="B60" s="125"/>
      <c r="C60" s="125"/>
      <c r="D60" s="153"/>
      <c r="E60" s="132"/>
      <c r="F60" s="132"/>
      <c r="H60" s="132"/>
      <c r="I60" s="154"/>
      <c r="J60" s="132"/>
      <c r="K60" s="164"/>
      <c r="L60" s="170"/>
      <c r="M60" s="164"/>
      <c r="N60" s="165"/>
      <c r="O60" s="164"/>
      <c r="P60" s="165"/>
      <c r="Q60" s="133"/>
    </row>
    <row r="61" spans="1:17" s="134" customFormat="1" ht="9.75" customHeight="1">
      <c r="A61" s="125"/>
      <c r="B61" s="125"/>
      <c r="C61" s="125"/>
      <c r="D61" s="153"/>
      <c r="E61" s="132"/>
      <c r="F61" s="132"/>
      <c r="H61" s="132"/>
      <c r="I61" s="154"/>
      <c r="J61" s="132"/>
      <c r="K61" s="178"/>
      <c r="L61" s="170"/>
      <c r="M61" s="176"/>
      <c r="N61" s="165"/>
      <c r="O61" s="164"/>
      <c r="P61" s="165"/>
      <c r="Q61" s="133"/>
    </row>
    <row r="62" spans="1:17" s="134" customFormat="1" ht="9.75" customHeight="1">
      <c r="A62" s="125">
        <v>15</v>
      </c>
      <c r="B62" s="126"/>
      <c r="C62" s="127"/>
      <c r="D62" s="128"/>
      <c r="E62" s="145" t="s">
        <v>79</v>
      </c>
      <c r="F62" s="145"/>
      <c r="G62" s="146"/>
      <c r="H62" s="145"/>
      <c r="I62" s="158"/>
      <c r="K62" s="164"/>
      <c r="L62" s="165"/>
      <c r="M62" s="164"/>
      <c r="N62" s="174"/>
      <c r="O62" s="164"/>
      <c r="P62" s="165"/>
      <c r="Q62" s="133"/>
    </row>
    <row r="63" spans="1:17" s="134" customFormat="1" ht="9.75" customHeight="1">
      <c r="A63" s="125"/>
      <c r="B63" s="135"/>
      <c r="C63" s="135"/>
      <c r="D63" s="135"/>
      <c r="E63" s="145" t="s">
        <v>81</v>
      </c>
      <c r="F63" s="145"/>
      <c r="G63" s="146"/>
      <c r="H63" s="145"/>
      <c r="I63" s="150"/>
      <c r="J63" s="137"/>
      <c r="K63" s="164"/>
      <c r="L63" s="165"/>
      <c r="M63" s="164"/>
      <c r="N63" s="165"/>
      <c r="O63" s="133"/>
      <c r="P63" s="132"/>
      <c r="Q63" s="133"/>
    </row>
    <row r="64" spans="1:17" s="134" customFormat="1" ht="9.75" customHeight="1">
      <c r="A64" s="125"/>
      <c r="B64" s="125"/>
      <c r="C64" s="125"/>
      <c r="D64" s="125"/>
      <c r="E64" s="132"/>
      <c r="F64" s="132"/>
      <c r="H64" s="132"/>
      <c r="I64" s="140"/>
      <c r="J64" s="167" t="s">
        <v>79</v>
      </c>
      <c r="K64" s="177"/>
      <c r="L64" s="165"/>
      <c r="M64" s="164"/>
      <c r="N64" s="165"/>
      <c r="O64" s="164"/>
      <c r="P64" s="165"/>
      <c r="Q64" s="133"/>
    </row>
    <row r="65" spans="1:17" s="134" customFormat="1" ht="9.75" customHeight="1">
      <c r="A65" s="125"/>
      <c r="B65" s="125"/>
      <c r="C65" s="125"/>
      <c r="D65" s="125"/>
      <c r="E65" s="132"/>
      <c r="F65" s="132"/>
      <c r="G65" s="122"/>
      <c r="H65" s="132"/>
      <c r="I65" s="140"/>
      <c r="J65" s="168" t="s">
        <v>81</v>
      </c>
      <c r="K65" s="144"/>
      <c r="L65" s="165"/>
      <c r="M65" s="164"/>
      <c r="N65" s="165"/>
      <c r="O65" s="164"/>
      <c r="P65" s="165"/>
      <c r="Q65" s="133"/>
    </row>
    <row r="66" spans="1:17" s="134" customFormat="1" ht="9.75" customHeight="1">
      <c r="A66" s="125">
        <v>16</v>
      </c>
      <c r="B66" s="126"/>
      <c r="C66" s="127"/>
      <c r="D66" s="128"/>
      <c r="E66" s="162" t="s">
        <v>58</v>
      </c>
      <c r="F66" s="129"/>
      <c r="G66" s="130"/>
      <c r="H66" s="129"/>
      <c r="I66" s="179"/>
      <c r="J66" s="132"/>
      <c r="K66" s="133"/>
      <c r="L66" s="174" t="s">
        <v>101</v>
      </c>
      <c r="M66" s="177"/>
      <c r="N66" s="165"/>
      <c r="O66" s="164"/>
      <c r="P66" s="165"/>
      <c r="Q66" s="133"/>
    </row>
    <row r="67" spans="1:17" s="134" customFormat="1" ht="9.75" customHeight="1">
      <c r="A67" s="125"/>
      <c r="B67" s="135"/>
      <c r="C67" s="135"/>
      <c r="D67" s="135"/>
      <c r="E67" s="162" t="s">
        <v>60</v>
      </c>
      <c r="F67" s="129"/>
      <c r="G67" s="130"/>
      <c r="H67" s="129"/>
      <c r="I67" s="136"/>
      <c r="J67" s="132"/>
      <c r="K67" s="133"/>
      <c r="L67" s="175"/>
      <c r="M67" s="176"/>
      <c r="N67" s="165"/>
      <c r="O67" s="164"/>
      <c r="P67" s="165"/>
      <c r="Q67" s="133"/>
    </row>
    <row r="68" spans="1:17" s="194" customFormat="1" ht="6" customHeight="1">
      <c r="A68" s="125"/>
      <c r="B68" s="186"/>
      <c r="C68" s="186"/>
      <c r="D68" s="187"/>
      <c r="E68" s="188"/>
      <c r="F68" s="188"/>
      <c r="G68" s="189"/>
      <c r="H68" s="188"/>
      <c r="I68" s="190"/>
      <c r="J68" s="188"/>
      <c r="K68" s="191"/>
      <c r="L68" s="192"/>
      <c r="M68" s="193"/>
      <c r="N68" s="192"/>
      <c r="O68" s="193"/>
      <c r="P68" s="192"/>
      <c r="Q68" s="193"/>
    </row>
    <row r="69" spans="1:17" s="207" customFormat="1" ht="10.5" customHeight="1">
      <c r="A69" s="195"/>
      <c r="B69" s="196"/>
      <c r="C69" s="197"/>
      <c r="D69" s="198"/>
      <c r="E69" s="199" t="s">
        <v>102</v>
      </c>
      <c r="F69" s="198"/>
      <c r="G69" s="200"/>
      <c r="H69" s="201"/>
      <c r="I69" s="198"/>
      <c r="J69" s="202" t="s">
        <v>103</v>
      </c>
      <c r="K69" s="203"/>
      <c r="L69" s="199"/>
      <c r="M69" s="204"/>
      <c r="N69" s="205"/>
      <c r="O69" s="202"/>
      <c r="P69" s="202"/>
      <c r="Q69" s="206"/>
    </row>
    <row r="70" spans="1:17" s="207" customFormat="1" ht="12.75" customHeight="1">
      <c r="A70" s="208"/>
      <c r="B70" s="209"/>
      <c r="C70" s="210"/>
      <c r="D70" s="211" t="s">
        <v>104</v>
      </c>
      <c r="E70" s="212" t="s">
        <v>65</v>
      </c>
      <c r="F70" s="213"/>
      <c r="G70" s="212"/>
      <c r="H70" s="214"/>
      <c r="I70" s="215"/>
      <c r="J70" s="216" t="s">
        <v>105</v>
      </c>
      <c r="K70" s="217"/>
      <c r="L70" s="216" t="s">
        <v>106</v>
      </c>
      <c r="M70" s="218"/>
      <c r="N70" s="219"/>
      <c r="O70" s="220"/>
      <c r="P70" s="220"/>
      <c r="Q70" s="221"/>
    </row>
    <row r="71" spans="1:17" s="207" customFormat="1" ht="12.75" customHeight="1">
      <c r="A71" s="208"/>
      <c r="B71" s="209"/>
      <c r="C71" s="210"/>
      <c r="D71" s="211"/>
      <c r="E71" s="212" t="s">
        <v>67</v>
      </c>
      <c r="F71" s="213"/>
      <c r="G71" s="212"/>
      <c r="H71" s="214"/>
      <c r="I71" s="215"/>
      <c r="J71" s="216"/>
      <c r="K71" s="217"/>
      <c r="L71" s="216"/>
      <c r="M71" s="218"/>
      <c r="N71" s="222"/>
      <c r="O71" s="223"/>
      <c r="P71" s="223"/>
      <c r="Q71" s="224"/>
    </row>
    <row r="72" spans="1:17" s="207" customFormat="1" ht="12.75" customHeight="1">
      <c r="A72" s="225"/>
      <c r="B72" s="226"/>
      <c r="C72" s="227"/>
      <c r="D72" s="211" t="s">
        <v>107</v>
      </c>
      <c r="E72" s="212" t="s">
        <v>71</v>
      </c>
      <c r="F72" s="213"/>
      <c r="G72" s="212"/>
      <c r="H72" s="214"/>
      <c r="I72" s="228"/>
      <c r="J72" s="209"/>
      <c r="K72" s="229"/>
      <c r="L72" s="209"/>
      <c r="M72" s="230"/>
      <c r="N72" s="231" t="s">
        <v>108</v>
      </c>
      <c r="O72" s="232"/>
      <c r="P72" s="232"/>
      <c r="Q72" s="221"/>
    </row>
    <row r="73" spans="1:17" s="207" customFormat="1" ht="12.75" customHeight="1">
      <c r="A73" s="233"/>
      <c r="B73" s="234"/>
      <c r="C73" s="235"/>
      <c r="D73" s="211"/>
      <c r="E73" s="212" t="s">
        <v>73</v>
      </c>
      <c r="F73" s="213"/>
      <c r="G73" s="212"/>
      <c r="H73" s="214"/>
      <c r="I73" s="228"/>
      <c r="J73" s="209"/>
      <c r="K73" s="229"/>
      <c r="L73" s="209"/>
      <c r="M73" s="230"/>
      <c r="N73" s="209" t="s">
        <v>79</v>
      </c>
      <c r="O73" s="229"/>
      <c r="P73" s="209"/>
      <c r="Q73" s="230"/>
    </row>
    <row r="74" spans="1:17" s="207" customFormat="1" ht="12.75" customHeight="1">
      <c r="A74" s="236"/>
      <c r="B74" s="237"/>
      <c r="C74" s="238"/>
      <c r="D74" s="211" t="s">
        <v>109</v>
      </c>
      <c r="E74" s="212" t="s">
        <v>72</v>
      </c>
      <c r="F74" s="213"/>
      <c r="G74" s="212"/>
      <c r="H74" s="214"/>
      <c r="I74" s="228"/>
      <c r="J74" s="209"/>
      <c r="K74" s="229"/>
      <c r="L74" s="209"/>
      <c r="M74" s="230"/>
      <c r="N74" s="226" t="s">
        <v>73</v>
      </c>
      <c r="O74" s="239"/>
      <c r="P74" s="226"/>
      <c r="Q74" s="240"/>
    </row>
    <row r="75" spans="1:17" s="207" customFormat="1" ht="12.75" customHeight="1">
      <c r="A75" s="208"/>
      <c r="B75" s="209"/>
      <c r="C75" s="210"/>
      <c r="D75" s="211"/>
      <c r="E75" s="212" t="s">
        <v>74</v>
      </c>
      <c r="F75" s="213"/>
      <c r="G75" s="212"/>
      <c r="H75" s="214"/>
      <c r="I75" s="228"/>
      <c r="J75" s="209"/>
      <c r="K75" s="229"/>
      <c r="L75" s="209"/>
      <c r="M75" s="230"/>
      <c r="N75" s="219" t="s">
        <v>110</v>
      </c>
      <c r="O75" s="220"/>
      <c r="P75" s="220"/>
      <c r="Q75" s="221"/>
    </row>
    <row r="76" spans="1:17" s="207" customFormat="1" ht="12.75" customHeight="1">
      <c r="A76" s="208"/>
      <c r="B76" s="209"/>
      <c r="C76" s="241"/>
      <c r="D76" s="211" t="s">
        <v>111</v>
      </c>
      <c r="E76" s="212" t="s">
        <v>62</v>
      </c>
      <c r="F76" s="213"/>
      <c r="G76" s="212"/>
      <c r="H76" s="214"/>
      <c r="I76" s="228"/>
      <c r="J76" s="209"/>
      <c r="K76" s="229"/>
      <c r="L76" s="209"/>
      <c r="M76" s="230"/>
      <c r="N76" s="209"/>
      <c r="O76" s="229"/>
      <c r="P76" s="209"/>
      <c r="Q76" s="230"/>
    </row>
    <row r="77" spans="1:17" s="207" customFormat="1" ht="12.75" customHeight="1">
      <c r="A77" s="225"/>
      <c r="B77" s="226"/>
      <c r="C77" s="242"/>
      <c r="D77" s="243"/>
      <c r="E77" s="244" t="s">
        <v>64</v>
      </c>
      <c r="F77" s="245"/>
      <c r="G77" s="244"/>
      <c r="H77" s="246"/>
      <c r="I77" s="247"/>
      <c r="J77" s="226"/>
      <c r="K77" s="239"/>
      <c r="L77" s="226"/>
      <c r="M77" s="240"/>
      <c r="N77" s="226" t="str">
        <f>Q2</f>
        <v>Рефери</v>
      </c>
      <c r="O77" s="239"/>
      <c r="P77" s="226"/>
      <c r="Q77" s="248"/>
    </row>
    <row r="78" ht="15.75" customHeight="1"/>
    <row r="79" ht="9" customHeight="1"/>
  </sheetData>
  <sheetProtection/>
  <mergeCells count="1">
    <mergeCell ref="A1:J1"/>
  </mergeCells>
  <conditionalFormatting sqref="Q77">
    <cfRule type="expression" priority="1" dxfId="3" stopIfTrue="1">
      <formula>$N$1="CU"</formula>
    </cfRule>
  </conditionalFormatting>
  <hyperlinks>
    <hyperlink ref="L1" r:id="rId1" display="www.ukrtennis.com"/>
  </hyperlinks>
  <printOptions horizontalCentered="1"/>
  <pageMargins left="0.35" right="0.35" top="0.39" bottom="0.39" header="0" footer="0"/>
  <pageSetup fitToHeight="1" fitToWidth="1" horizontalDpi="300" verticalDpi="300" orientation="portrait" paperSize="9" scale="97"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showGridLines="0" showZeros="0" zoomScalePageLayoutView="0" workbookViewId="0" topLeftCell="A1">
      <selection activeCell="N27" sqref="N27"/>
    </sheetView>
  </sheetViews>
  <sheetFormatPr defaultColWidth="9.140625" defaultRowHeight="12.75"/>
  <cols>
    <col min="1" max="2" width="3.28125" style="87" customWidth="1"/>
    <col min="3" max="3" width="4.7109375" style="87" customWidth="1"/>
    <col min="4" max="4" width="4.28125" style="87" customWidth="1"/>
    <col min="5" max="5" width="12.7109375" style="87" customWidth="1"/>
    <col min="6" max="6" width="2.7109375" style="87" customWidth="1"/>
    <col min="7" max="7" width="7.7109375" style="87" customWidth="1"/>
    <col min="8" max="8" width="5.8515625" style="87" customWidth="1"/>
    <col min="9" max="9" width="1.7109375" style="249" customWidth="1"/>
    <col min="10" max="10" width="10.7109375" style="87" customWidth="1"/>
    <col min="11" max="11" width="1.7109375" style="249" customWidth="1"/>
    <col min="12" max="12" width="10.7109375" style="87" customWidth="1"/>
    <col min="13" max="13" width="1.7109375" style="250" customWidth="1"/>
    <col min="14" max="14" width="10.7109375" style="87" customWidth="1"/>
    <col min="15" max="15" width="1.7109375" style="249" customWidth="1"/>
    <col min="16" max="16" width="10.7109375" style="87" customWidth="1"/>
    <col min="17" max="17" width="1.7109375" style="250" customWidth="1"/>
    <col min="18" max="18" width="0" style="87" hidden="1" customWidth="1"/>
    <col min="19" max="16384" width="9.140625" style="87" customWidth="1"/>
  </cols>
  <sheetData>
    <row r="1" spans="1:17" s="100" customFormat="1" ht="56.25" customHeight="1">
      <c r="A1" s="86" t="str">
        <f>'[1]Информация'!$A$9</f>
        <v>M.I.B.S. TENNIS WORLD</v>
      </c>
      <c r="B1" s="320"/>
      <c r="C1" s="320"/>
      <c r="D1" s="321"/>
      <c r="E1" s="321"/>
      <c r="F1" s="322"/>
      <c r="G1" s="323"/>
      <c r="I1" s="99"/>
      <c r="J1" s="324"/>
      <c r="K1" s="99"/>
      <c r="L1" s="83" t="s">
        <v>1</v>
      </c>
      <c r="M1" s="320"/>
      <c r="N1" s="325"/>
      <c r="O1" s="99"/>
      <c r="Q1" s="99"/>
    </row>
    <row r="2" spans="1:17" s="107" customFormat="1" ht="12" customHeight="1">
      <c r="A2" s="101" t="s">
        <v>94</v>
      </c>
      <c r="B2" s="101"/>
      <c r="C2" s="101"/>
      <c r="D2" s="101"/>
      <c r="E2" s="101"/>
      <c r="F2" s="101" t="s">
        <v>3</v>
      </c>
      <c r="G2" s="101"/>
      <c r="H2" s="101"/>
      <c r="I2" s="102"/>
      <c r="J2" s="103"/>
      <c r="K2" s="104"/>
      <c r="L2" s="105"/>
      <c r="M2" s="102"/>
      <c r="N2" s="101"/>
      <c r="O2" s="102"/>
      <c r="P2" s="101"/>
      <c r="Q2" s="106" t="s">
        <v>4</v>
      </c>
    </row>
    <row r="3" spans="1:17" s="114" customFormat="1" ht="15" customHeight="1" thickBot="1">
      <c r="A3" s="108" t="str">
        <f>'[1]Информация'!$A$15</f>
        <v>30 апреля-5 мая</v>
      </c>
      <c r="B3" s="109"/>
      <c r="C3" s="109"/>
      <c r="D3" s="109"/>
      <c r="E3" s="109"/>
      <c r="F3" s="108" t="str">
        <f>'[1]Информация'!$A$11</f>
        <v>Крит, Греция</v>
      </c>
      <c r="G3" s="109"/>
      <c r="H3" s="109"/>
      <c r="I3" s="110"/>
      <c r="J3" s="111"/>
      <c r="K3" s="112"/>
      <c r="L3" s="82"/>
      <c r="M3" s="110"/>
      <c r="N3" s="109"/>
      <c r="O3" s="110"/>
      <c r="P3" s="109"/>
      <c r="Q3" s="113" t="str">
        <f>'[1]Информация'!$A$17</f>
        <v>Евгений Зукин</v>
      </c>
    </row>
    <row r="4" spans="1:17" s="107" customFormat="1" ht="9">
      <c r="A4" s="115"/>
      <c r="B4" s="116"/>
      <c r="C4" s="116"/>
      <c r="D4" s="116"/>
      <c r="E4" s="117" t="s">
        <v>97</v>
      </c>
      <c r="F4" s="117" t="s">
        <v>98</v>
      </c>
      <c r="G4" s="117"/>
      <c r="H4" s="116" t="s">
        <v>99</v>
      </c>
      <c r="I4" s="118"/>
      <c r="J4" s="116"/>
      <c r="K4" s="118"/>
      <c r="L4" s="116"/>
      <c r="M4" s="118"/>
      <c r="N4" s="116"/>
      <c r="O4" s="118"/>
      <c r="P4" s="116"/>
      <c r="Q4" s="102"/>
    </row>
    <row r="5" spans="1:17" s="107" customFormat="1" ht="3.75" customHeight="1">
      <c r="A5" s="119"/>
      <c r="B5" s="120"/>
      <c r="C5" s="120"/>
      <c r="D5" s="120"/>
      <c r="E5" s="121"/>
      <c r="F5" s="121"/>
      <c r="G5" s="122"/>
      <c r="H5" s="121"/>
      <c r="I5" s="123"/>
      <c r="J5" s="120"/>
      <c r="K5" s="123"/>
      <c r="L5" s="120"/>
      <c r="M5" s="123"/>
      <c r="N5" s="120"/>
      <c r="O5" s="123"/>
      <c r="P5" s="120"/>
      <c r="Q5" s="124"/>
    </row>
    <row r="6" spans="1:17" s="134" customFormat="1" ht="9.75" customHeight="1">
      <c r="A6" s="125"/>
      <c r="O6" s="164"/>
      <c r="P6" s="165"/>
      <c r="Q6" s="133"/>
    </row>
    <row r="7" spans="1:17" s="134" customFormat="1" ht="9.75" customHeight="1">
      <c r="A7" s="125"/>
      <c r="O7" s="164"/>
      <c r="P7" s="165"/>
      <c r="Q7" s="133"/>
    </row>
    <row r="8" spans="1:17" s="134" customFormat="1" ht="9.75" customHeight="1">
      <c r="A8" s="125"/>
      <c r="B8" s="126"/>
      <c r="C8" s="127"/>
      <c r="D8" s="128"/>
      <c r="E8" s="162" t="s">
        <v>66</v>
      </c>
      <c r="F8" s="145"/>
      <c r="G8" s="146"/>
      <c r="H8" s="145"/>
      <c r="I8" s="158"/>
      <c r="J8" s="132"/>
      <c r="K8" s="133"/>
      <c r="L8" s="132"/>
      <c r="M8" s="133"/>
      <c r="N8" s="132"/>
      <c r="O8" s="164"/>
      <c r="P8" s="165"/>
      <c r="Q8" s="133"/>
    </row>
    <row r="9" spans="1:17" s="134" customFormat="1" ht="9.75" customHeight="1">
      <c r="A9" s="125"/>
      <c r="B9" s="135"/>
      <c r="C9" s="135"/>
      <c r="D9" s="135"/>
      <c r="E9" s="162" t="s">
        <v>68</v>
      </c>
      <c r="F9" s="145"/>
      <c r="G9" s="146"/>
      <c r="H9" s="145"/>
      <c r="I9" s="150"/>
      <c r="J9" s="137"/>
      <c r="K9" s="133"/>
      <c r="L9" s="132"/>
      <c r="M9" s="133"/>
      <c r="N9" s="132"/>
      <c r="O9" s="164"/>
      <c r="P9" s="165"/>
      <c r="Q9" s="133"/>
    </row>
    <row r="10" spans="1:17" s="134" customFormat="1" ht="9.75" customHeight="1">
      <c r="A10" s="125"/>
      <c r="B10" s="125"/>
      <c r="C10" s="125"/>
      <c r="D10" s="153"/>
      <c r="E10" s="132"/>
      <c r="F10" s="132"/>
      <c r="H10" s="132"/>
      <c r="I10" s="140"/>
      <c r="J10" s="326" t="s">
        <v>75</v>
      </c>
      <c r="K10" s="142"/>
      <c r="L10" s="132"/>
      <c r="M10" s="133"/>
      <c r="N10" s="132"/>
      <c r="O10" s="164"/>
      <c r="P10" s="165"/>
      <c r="Q10" s="133"/>
    </row>
    <row r="11" spans="1:17" s="134" customFormat="1" ht="9.75" customHeight="1">
      <c r="A11" s="125"/>
      <c r="B11" s="125"/>
      <c r="C11" s="125"/>
      <c r="D11" s="153"/>
      <c r="E11" s="132"/>
      <c r="F11" s="132"/>
      <c r="H11" s="132"/>
      <c r="I11" s="140"/>
      <c r="J11" s="327" t="s">
        <v>77</v>
      </c>
      <c r="K11" s="144"/>
      <c r="L11" s="132"/>
      <c r="M11" s="133"/>
      <c r="N11" s="132"/>
      <c r="O11" s="164"/>
      <c r="P11" s="165"/>
      <c r="Q11" s="133"/>
    </row>
    <row r="12" spans="1:17" s="134" customFormat="1" ht="9.75" customHeight="1">
      <c r="A12" s="125"/>
      <c r="B12" s="126"/>
      <c r="C12" s="127"/>
      <c r="D12" s="128"/>
      <c r="E12" s="145" t="s">
        <v>75</v>
      </c>
      <c r="F12" s="145"/>
      <c r="G12" s="146"/>
      <c r="H12" s="145"/>
      <c r="I12" s="147"/>
      <c r="J12" s="132" t="s">
        <v>91</v>
      </c>
      <c r="K12" s="148"/>
      <c r="L12" s="149"/>
      <c r="M12" s="142"/>
      <c r="N12" s="132"/>
      <c r="O12" s="164"/>
      <c r="P12" s="165"/>
      <c r="Q12" s="133"/>
    </row>
    <row r="13" spans="1:17" s="134" customFormat="1" ht="9.75" customHeight="1">
      <c r="A13" s="125"/>
      <c r="B13" s="135"/>
      <c r="C13" s="135"/>
      <c r="D13" s="135"/>
      <c r="E13" s="145" t="s">
        <v>77</v>
      </c>
      <c r="F13" s="145"/>
      <c r="G13" s="146"/>
      <c r="H13" s="145"/>
      <c r="I13" s="150"/>
      <c r="J13" s="132"/>
      <c r="K13" s="148"/>
      <c r="L13" s="151"/>
      <c r="M13" s="152"/>
      <c r="N13" s="132"/>
      <c r="O13" s="164"/>
      <c r="P13" s="165"/>
      <c r="Q13" s="133"/>
    </row>
    <row r="14" spans="1:17" s="134" customFormat="1" ht="9.75" customHeight="1">
      <c r="A14" s="125"/>
      <c r="B14" s="125"/>
      <c r="C14" s="125"/>
      <c r="D14" s="153"/>
      <c r="E14" s="132"/>
      <c r="F14" s="132"/>
      <c r="H14" s="132"/>
      <c r="I14" s="154"/>
      <c r="J14" s="132"/>
      <c r="K14" s="148"/>
      <c r="L14" s="326" t="s">
        <v>61</v>
      </c>
      <c r="M14" s="133"/>
      <c r="N14" s="132"/>
      <c r="O14" s="164"/>
      <c r="P14" s="165"/>
      <c r="Q14" s="133"/>
    </row>
    <row r="15" spans="1:17" s="134" customFormat="1" ht="9.75" customHeight="1">
      <c r="A15" s="125"/>
      <c r="B15" s="125"/>
      <c r="C15" s="125"/>
      <c r="D15" s="153"/>
      <c r="E15" s="132"/>
      <c r="F15" s="132"/>
      <c r="H15" s="132"/>
      <c r="I15" s="154"/>
      <c r="J15" s="132"/>
      <c r="K15" s="163"/>
      <c r="L15" s="327" t="s">
        <v>90</v>
      </c>
      <c r="M15" s="144"/>
      <c r="N15" s="132"/>
      <c r="O15" s="176"/>
      <c r="P15" s="165"/>
      <c r="Q15" s="133"/>
    </row>
    <row r="16" spans="1:17" s="134" customFormat="1" ht="9.75" customHeight="1">
      <c r="A16" s="125"/>
      <c r="B16" s="126"/>
      <c r="C16" s="127"/>
      <c r="D16" s="128"/>
      <c r="E16" s="145" t="s">
        <v>61</v>
      </c>
      <c r="F16" s="145"/>
      <c r="G16" s="146"/>
      <c r="H16" s="145"/>
      <c r="I16" s="158"/>
      <c r="J16" s="132"/>
      <c r="K16" s="163"/>
      <c r="L16" s="132">
        <v>83</v>
      </c>
      <c r="M16" s="164"/>
      <c r="N16" s="174" t="s">
        <v>112</v>
      </c>
      <c r="O16" s="164"/>
      <c r="P16" s="165"/>
      <c r="Q16" s="133"/>
    </row>
    <row r="17" spans="1:17" s="134" customFormat="1" ht="9.75" customHeight="1">
      <c r="A17" s="125"/>
      <c r="B17" s="135"/>
      <c r="C17" s="135"/>
      <c r="D17" s="135"/>
      <c r="E17" s="145" t="s">
        <v>90</v>
      </c>
      <c r="F17" s="145"/>
      <c r="G17" s="146"/>
      <c r="H17" s="145"/>
      <c r="I17" s="150"/>
      <c r="J17" s="137"/>
      <c r="K17" s="148"/>
      <c r="L17" s="132"/>
      <c r="M17" s="164"/>
      <c r="N17" s="165"/>
      <c r="O17" s="164"/>
      <c r="P17" s="165"/>
      <c r="Q17" s="133"/>
    </row>
    <row r="18" spans="1:17" s="134" customFormat="1" ht="9.75" customHeight="1">
      <c r="A18" s="125"/>
      <c r="B18" s="125"/>
      <c r="C18" s="125"/>
      <c r="D18" s="125"/>
      <c r="E18" s="132"/>
      <c r="F18" s="132"/>
      <c r="H18" s="132"/>
      <c r="I18" s="140"/>
      <c r="J18" s="326" t="s">
        <v>61</v>
      </c>
      <c r="K18" s="160"/>
      <c r="L18" s="132"/>
      <c r="M18" s="164"/>
      <c r="N18" s="165"/>
      <c r="O18" s="164"/>
      <c r="P18" s="165"/>
      <c r="Q18" s="133"/>
    </row>
    <row r="19" spans="1:17" s="134" customFormat="1" ht="9.75" customHeight="1">
      <c r="A19" s="125"/>
      <c r="B19" s="125"/>
      <c r="C19" s="125"/>
      <c r="D19" s="125"/>
      <c r="E19" s="132"/>
      <c r="F19" s="132"/>
      <c r="H19" s="132"/>
      <c r="I19" s="140"/>
      <c r="J19" s="327" t="s">
        <v>90</v>
      </c>
      <c r="K19" s="150"/>
      <c r="L19" s="132"/>
      <c r="M19" s="164"/>
      <c r="N19" s="165"/>
      <c r="O19" s="164"/>
      <c r="P19" s="165"/>
      <c r="Q19" s="133"/>
    </row>
    <row r="20" spans="1:17" s="134" customFormat="1" ht="9.75" customHeight="1">
      <c r="A20" s="125"/>
      <c r="B20" s="126"/>
      <c r="C20" s="127"/>
      <c r="D20" s="128"/>
      <c r="E20" s="145" t="s">
        <v>80</v>
      </c>
      <c r="F20" s="129"/>
      <c r="G20" s="130"/>
      <c r="H20" s="129"/>
      <c r="I20" s="179"/>
      <c r="J20" s="132">
        <v>83</v>
      </c>
      <c r="K20" s="133"/>
      <c r="L20" s="149"/>
      <c r="M20" s="177"/>
      <c r="N20" s="165"/>
      <c r="O20" s="164"/>
      <c r="P20" s="165"/>
      <c r="Q20" s="133"/>
    </row>
    <row r="21" spans="1:17" s="134" customFormat="1" ht="9.75" customHeight="1">
      <c r="A21" s="125"/>
      <c r="B21" s="135"/>
      <c r="C21" s="135"/>
      <c r="D21" s="135"/>
      <c r="E21" s="145" t="s">
        <v>82</v>
      </c>
      <c r="F21" s="129"/>
      <c r="G21" s="130"/>
      <c r="H21" s="129"/>
      <c r="I21" s="136"/>
      <c r="J21" s="132"/>
      <c r="K21" s="133"/>
      <c r="L21" s="151"/>
      <c r="M21" s="176"/>
      <c r="N21" s="165"/>
      <c r="O21" s="164"/>
      <c r="P21" s="165"/>
      <c r="Q21" s="133"/>
    </row>
    <row r="22" spans="1:17" s="134" customFormat="1" ht="9.75" customHeight="1">
      <c r="A22" s="125"/>
      <c r="B22" s="125"/>
      <c r="C22" s="125"/>
      <c r="D22" s="153"/>
      <c r="E22" s="132"/>
      <c r="F22" s="132"/>
      <c r="H22" s="132"/>
      <c r="I22" s="154"/>
      <c r="J22" s="132"/>
      <c r="K22" s="164"/>
      <c r="L22" s="328"/>
      <c r="M22" s="164"/>
      <c r="N22" s="165"/>
      <c r="O22" s="164"/>
      <c r="P22" s="165"/>
      <c r="Q22" s="133"/>
    </row>
    <row r="23" spans="1:17" s="134" customFormat="1" ht="9.75" customHeight="1">
      <c r="A23" s="125"/>
      <c r="B23" s="125"/>
      <c r="C23" s="125"/>
      <c r="D23" s="153"/>
      <c r="E23" s="132"/>
      <c r="F23" s="132"/>
      <c r="H23" s="132"/>
      <c r="I23" s="154"/>
      <c r="J23" s="132"/>
      <c r="K23" s="172"/>
      <c r="L23" s="328"/>
      <c r="M23" s="176"/>
      <c r="N23" s="165"/>
      <c r="O23" s="164"/>
      <c r="P23" s="165"/>
      <c r="Q23" s="133"/>
    </row>
    <row r="24" spans="1:17" s="134" customFormat="1" ht="9.75" customHeight="1">
      <c r="A24" s="125"/>
      <c r="B24" s="126"/>
      <c r="C24" s="127"/>
      <c r="D24" s="128"/>
      <c r="E24" s="162" t="s">
        <v>66</v>
      </c>
      <c r="F24" s="145"/>
      <c r="G24" s="146"/>
      <c r="H24" s="145"/>
      <c r="I24" s="158"/>
      <c r="J24" s="132"/>
      <c r="K24" s="164"/>
      <c r="L24" s="165"/>
      <c r="M24" s="164"/>
      <c r="N24" s="149"/>
      <c r="O24" s="133"/>
      <c r="P24" s="132"/>
      <c r="Q24" s="133"/>
    </row>
    <row r="25" spans="1:17" s="134" customFormat="1" ht="9.75" customHeight="1">
      <c r="A25" s="125"/>
      <c r="B25" s="135"/>
      <c r="C25" s="135"/>
      <c r="D25" s="135"/>
      <c r="E25" s="162" t="s">
        <v>68</v>
      </c>
      <c r="F25" s="145"/>
      <c r="G25" s="146"/>
      <c r="H25" s="145"/>
      <c r="I25" s="150"/>
      <c r="J25" s="137"/>
      <c r="K25" s="164"/>
      <c r="L25" s="165"/>
      <c r="M25" s="164"/>
      <c r="N25" s="132"/>
      <c r="O25" s="133"/>
      <c r="P25" s="132"/>
      <c r="Q25" s="133"/>
    </row>
    <row r="26" spans="1:17" s="134" customFormat="1" ht="9.75" customHeight="1">
      <c r="A26" s="125"/>
      <c r="B26" s="125"/>
      <c r="C26" s="125"/>
      <c r="D26" s="125"/>
      <c r="E26" s="132"/>
      <c r="F26" s="132"/>
      <c r="H26" s="132"/>
      <c r="I26" s="140"/>
      <c r="J26" s="326" t="s">
        <v>66</v>
      </c>
      <c r="K26" s="177"/>
      <c r="L26" s="165"/>
      <c r="M26" s="164"/>
      <c r="N26" s="132"/>
      <c r="O26" s="133"/>
      <c r="P26" s="132"/>
      <c r="Q26" s="133"/>
    </row>
    <row r="27" spans="1:17" s="134" customFormat="1" ht="9.75" customHeight="1">
      <c r="A27" s="125"/>
      <c r="B27" s="125"/>
      <c r="C27" s="125"/>
      <c r="D27" s="125"/>
      <c r="E27" s="132"/>
      <c r="F27" s="132"/>
      <c r="G27" s="122"/>
      <c r="H27" s="132"/>
      <c r="I27" s="140"/>
      <c r="J27" s="327" t="s">
        <v>68</v>
      </c>
      <c r="K27" s="144"/>
      <c r="L27" s="165"/>
      <c r="M27" s="164"/>
      <c r="N27" s="132"/>
      <c r="O27" s="133"/>
      <c r="P27" s="132"/>
      <c r="Q27" s="133"/>
    </row>
    <row r="28" spans="1:17" s="134" customFormat="1" ht="9.75" customHeight="1">
      <c r="A28" s="125"/>
      <c r="B28" s="126"/>
      <c r="C28" s="127"/>
      <c r="D28" s="128"/>
      <c r="E28" s="145" t="s">
        <v>80</v>
      </c>
      <c r="F28" s="129"/>
      <c r="G28" s="130"/>
      <c r="H28" s="129"/>
      <c r="I28" s="179"/>
      <c r="J28" s="132">
        <v>81</v>
      </c>
      <c r="K28" s="133"/>
      <c r="L28" s="149" t="s">
        <v>113</v>
      </c>
      <c r="M28" s="142"/>
      <c r="N28" s="132"/>
      <c r="O28" s="133"/>
      <c r="P28" s="132"/>
      <c r="Q28" s="133"/>
    </row>
    <row r="29" spans="1:17" s="134" customFormat="1" ht="9.75" customHeight="1">
      <c r="A29" s="125"/>
      <c r="B29" s="135"/>
      <c r="C29" s="135"/>
      <c r="D29" s="135"/>
      <c r="E29" s="145" t="s">
        <v>82</v>
      </c>
      <c r="F29" s="129"/>
      <c r="G29" s="130"/>
      <c r="H29" s="129"/>
      <c r="I29" s="136"/>
      <c r="J29" s="132"/>
      <c r="K29" s="133"/>
      <c r="L29" s="151"/>
      <c r="M29" s="152"/>
      <c r="N29" s="132"/>
      <c r="O29" s="133"/>
      <c r="P29" s="132"/>
      <c r="Q29" s="133"/>
    </row>
    <row r="30" spans="1:17" s="194" customFormat="1" ht="9.75" customHeight="1">
      <c r="A30" s="125"/>
      <c r="B30" s="186"/>
      <c r="C30" s="186"/>
      <c r="D30" s="187"/>
      <c r="E30" s="188"/>
      <c r="F30" s="188"/>
      <c r="G30" s="189"/>
      <c r="H30" s="188"/>
      <c r="I30" s="190"/>
      <c r="J30" s="188"/>
      <c r="K30" s="191"/>
      <c r="L30" s="192"/>
      <c r="M30" s="193"/>
      <c r="N30" s="192"/>
      <c r="O30" s="193"/>
      <c r="P30" s="192"/>
      <c r="Q30" s="193"/>
    </row>
    <row r="31" ht="15.75" customHeight="1"/>
    <row r="32" ht="9" customHeight="1"/>
  </sheetData>
  <sheetProtection/>
  <hyperlinks>
    <hyperlink ref="L1" r:id="rId1" display="www.ukrtennis.com"/>
  </hyperlinks>
  <printOptions horizontalCentered="1"/>
  <pageMargins left="0.35" right="0.35" top="0.39" bottom="0.39" header="0" footer="0"/>
  <pageSetup fitToHeight="1" fitToWidth="1" horizontalDpi="300" verticalDpi="300" orientation="portrait" paperSize="9" r:id="rId3"/>
  <drawing r:id="rId2"/>
</worksheet>
</file>

<file path=xl/worksheets/sheet4.xml><?xml version="1.0" encoding="utf-8"?>
<worksheet xmlns="http://schemas.openxmlformats.org/spreadsheetml/2006/main" xmlns:r="http://schemas.openxmlformats.org/officeDocument/2006/relationships">
  <dimension ref="A1:N40"/>
  <sheetViews>
    <sheetView showGridLines="0" view="pageBreakPreview" zoomScaleSheetLayoutView="100" zoomScalePageLayoutView="0" workbookViewId="0" topLeftCell="A11">
      <selection activeCell="C22" sqref="C22"/>
    </sheetView>
  </sheetViews>
  <sheetFormatPr defaultColWidth="9.140625" defaultRowHeight="12.75"/>
  <cols>
    <col min="1" max="1" width="3.8515625" style="87" customWidth="1"/>
    <col min="2" max="2" width="25.7109375" style="87" customWidth="1"/>
    <col min="3" max="5" width="9.28125" style="87" customWidth="1"/>
    <col min="6" max="6" width="9.421875" style="87" customWidth="1"/>
    <col min="7" max="7" width="14.7109375" style="87" customWidth="1"/>
    <col min="8" max="8" width="4.00390625" style="87" customWidth="1"/>
    <col min="9" max="9" width="25.7109375" style="87" customWidth="1"/>
    <col min="10" max="13" width="9.140625" style="87" customWidth="1"/>
    <col min="14" max="14" width="14.8515625" style="87" customWidth="1"/>
    <col min="15" max="16384" width="9.140625" style="87" customWidth="1"/>
  </cols>
  <sheetData>
    <row r="1" spans="1:13" ht="60.75" customHeight="1">
      <c r="A1" s="338" t="str">
        <f>'[1]Информация'!$A$9</f>
        <v>M.I.B.S. TENNIS WORLD</v>
      </c>
      <c r="B1" s="339"/>
      <c r="F1" s="340" t="s">
        <v>0</v>
      </c>
      <c r="H1" s="338" t="str">
        <f>'[1]Информация'!$A$9</f>
        <v>M.I.B.S. TENNIS WORLD</v>
      </c>
      <c r="I1" s="339"/>
      <c r="K1" s="4" t="s">
        <v>1</v>
      </c>
      <c r="L1" s="4"/>
      <c r="M1" s="341"/>
    </row>
    <row r="2" spans="1:14" ht="12.75">
      <c r="A2" s="90" t="s">
        <v>2</v>
      </c>
      <c r="B2" s="90"/>
      <c r="C2" s="91"/>
      <c r="D2" s="90" t="s">
        <v>3</v>
      </c>
      <c r="E2" s="90"/>
      <c r="F2" s="90"/>
      <c r="G2" s="342" t="s">
        <v>4</v>
      </c>
      <c r="H2" s="90" t="s">
        <v>2</v>
      </c>
      <c r="I2" s="90"/>
      <c r="J2" s="91"/>
      <c r="K2" s="90" t="s">
        <v>3</v>
      </c>
      <c r="L2" s="90"/>
      <c r="M2" s="90"/>
      <c r="N2" s="342" t="s">
        <v>4</v>
      </c>
    </row>
    <row r="3" spans="1:14" ht="12.75">
      <c r="A3" s="92" t="str">
        <f>'[1]Информация'!$A$15</f>
        <v>30 апреля-5 мая</v>
      </c>
      <c r="B3" s="92"/>
      <c r="D3" s="92" t="str">
        <f>'[1]Информация'!$A$11</f>
        <v>Крит, Греция</v>
      </c>
      <c r="E3" s="92"/>
      <c r="F3" s="92"/>
      <c r="G3" s="93" t="str">
        <f>'[1]Информация'!$A$17</f>
        <v>Евгений Зукин</v>
      </c>
      <c r="H3" s="92" t="str">
        <f>'[1]Информация'!$A$15</f>
        <v>30 апреля-5 мая</v>
      </c>
      <c r="I3" s="92"/>
      <c r="K3" s="92" t="str">
        <f>'[1]Информация'!$A$11</f>
        <v>Крит, Греция</v>
      </c>
      <c r="L3" s="92"/>
      <c r="M3" s="92"/>
      <c r="N3" s="93" t="str">
        <f>'[1]Информация'!$A$17</f>
        <v>Евгений Зукин</v>
      </c>
    </row>
    <row r="4" spans="1:14" ht="29.25">
      <c r="A4" s="440" t="s">
        <v>5</v>
      </c>
      <c r="B4" s="440"/>
      <c r="C4" s="440"/>
      <c r="D4" s="440"/>
      <c r="E4" s="440"/>
      <c r="F4" s="440"/>
      <c r="G4" s="440"/>
      <c r="H4" s="440" t="s">
        <v>6</v>
      </c>
      <c r="I4" s="440"/>
      <c r="J4" s="440"/>
      <c r="K4" s="440"/>
      <c r="L4" s="440"/>
      <c r="M4" s="440"/>
      <c r="N4" s="440"/>
    </row>
    <row r="5" spans="1:14" ht="18.75" thickBot="1">
      <c r="A5" s="94" t="s">
        <v>7</v>
      </c>
      <c r="B5" s="94" t="s">
        <v>8</v>
      </c>
      <c r="C5" s="94">
        <v>1</v>
      </c>
      <c r="D5" s="94">
        <v>2</v>
      </c>
      <c r="E5" s="94">
        <v>3</v>
      </c>
      <c r="F5" s="94" t="s">
        <v>9</v>
      </c>
      <c r="G5" s="94" t="s">
        <v>10</v>
      </c>
      <c r="H5" s="94" t="s">
        <v>7</v>
      </c>
      <c r="I5" s="94" t="s">
        <v>8</v>
      </c>
      <c r="J5" s="94">
        <v>1</v>
      </c>
      <c r="K5" s="94">
        <v>2</v>
      </c>
      <c r="L5" s="94">
        <v>3</v>
      </c>
      <c r="M5" s="94" t="s">
        <v>9</v>
      </c>
      <c r="N5" s="94" t="s">
        <v>10</v>
      </c>
    </row>
    <row r="6" spans="1:14" ht="24.75" customHeight="1">
      <c r="A6" s="436">
        <v>1</v>
      </c>
      <c r="B6" s="343" t="s">
        <v>11</v>
      </c>
      <c r="C6" s="438"/>
      <c r="D6" s="95">
        <v>1</v>
      </c>
      <c r="E6" s="95">
        <v>1</v>
      </c>
      <c r="F6" s="434">
        <v>2</v>
      </c>
      <c r="G6" s="434">
        <v>1</v>
      </c>
      <c r="H6" s="436">
        <v>1</v>
      </c>
      <c r="I6" s="343" t="s">
        <v>12</v>
      </c>
      <c r="J6" s="438"/>
      <c r="K6" s="95">
        <v>0</v>
      </c>
      <c r="L6" s="95">
        <v>1</v>
      </c>
      <c r="M6" s="434">
        <v>1</v>
      </c>
      <c r="N6" s="434">
        <v>2</v>
      </c>
    </row>
    <row r="7" spans="1:14" ht="24.75" customHeight="1" thickBot="1">
      <c r="A7" s="437"/>
      <c r="B7" s="344" t="s">
        <v>13</v>
      </c>
      <c r="C7" s="439"/>
      <c r="D7" s="96">
        <v>84</v>
      </c>
      <c r="E7" s="96">
        <v>82</v>
      </c>
      <c r="F7" s="435"/>
      <c r="G7" s="435"/>
      <c r="H7" s="437"/>
      <c r="I7" s="344" t="s">
        <v>14</v>
      </c>
      <c r="J7" s="439"/>
      <c r="K7" s="96"/>
      <c r="L7" s="96">
        <v>81</v>
      </c>
      <c r="M7" s="435"/>
      <c r="N7" s="435"/>
    </row>
    <row r="8" spans="1:14" ht="24.75" customHeight="1">
      <c r="A8" s="436">
        <v>2</v>
      </c>
      <c r="B8" s="343" t="s">
        <v>15</v>
      </c>
      <c r="C8" s="95">
        <v>0</v>
      </c>
      <c r="D8" s="438"/>
      <c r="E8" s="95">
        <v>1</v>
      </c>
      <c r="F8" s="434">
        <v>1</v>
      </c>
      <c r="G8" s="434">
        <v>2</v>
      </c>
      <c r="H8" s="436">
        <v>2</v>
      </c>
      <c r="I8" s="343" t="s">
        <v>16</v>
      </c>
      <c r="J8" s="95">
        <v>1</v>
      </c>
      <c r="K8" s="438"/>
      <c r="L8" s="95">
        <v>1</v>
      </c>
      <c r="M8" s="434">
        <v>2</v>
      </c>
      <c r="N8" s="434">
        <v>1</v>
      </c>
    </row>
    <row r="9" spans="1:14" ht="24.75" customHeight="1" thickBot="1">
      <c r="A9" s="437"/>
      <c r="B9" s="344" t="s">
        <v>17</v>
      </c>
      <c r="C9" s="96"/>
      <c r="D9" s="439"/>
      <c r="E9" s="96">
        <v>82</v>
      </c>
      <c r="F9" s="435"/>
      <c r="G9" s="435"/>
      <c r="H9" s="437"/>
      <c r="I9" s="344" t="s">
        <v>18</v>
      </c>
      <c r="J9" s="96">
        <v>97</v>
      </c>
      <c r="K9" s="439"/>
      <c r="L9" s="96">
        <v>83</v>
      </c>
      <c r="M9" s="435"/>
      <c r="N9" s="435"/>
    </row>
    <row r="10" spans="1:14" ht="24.75" customHeight="1">
      <c r="A10" s="436">
        <v>3</v>
      </c>
      <c r="B10" s="343" t="s">
        <v>19</v>
      </c>
      <c r="C10" s="95">
        <v>0</v>
      </c>
      <c r="D10" s="95">
        <v>0</v>
      </c>
      <c r="E10" s="438"/>
      <c r="F10" s="434">
        <v>0</v>
      </c>
      <c r="G10" s="434">
        <v>3</v>
      </c>
      <c r="H10" s="436">
        <v>3</v>
      </c>
      <c r="I10" s="343" t="s">
        <v>20</v>
      </c>
      <c r="J10" s="95">
        <v>0</v>
      </c>
      <c r="K10" s="95">
        <v>0</v>
      </c>
      <c r="L10" s="438"/>
      <c r="M10" s="434">
        <v>0</v>
      </c>
      <c r="N10" s="434">
        <v>3</v>
      </c>
    </row>
    <row r="11" spans="1:14" ht="24.75" customHeight="1" thickBot="1">
      <c r="A11" s="437"/>
      <c r="B11" s="344" t="s">
        <v>21</v>
      </c>
      <c r="C11" s="96"/>
      <c r="D11" s="96"/>
      <c r="E11" s="439"/>
      <c r="F11" s="435"/>
      <c r="G11" s="435"/>
      <c r="H11" s="437"/>
      <c r="I11" s="344" t="s">
        <v>22</v>
      </c>
      <c r="J11" s="96"/>
      <c r="K11" s="96"/>
      <c r="L11" s="439"/>
      <c r="M11" s="435"/>
      <c r="N11" s="435"/>
    </row>
    <row r="12" spans="1:8" ht="12.75">
      <c r="A12" s="345"/>
      <c r="H12" s="345"/>
    </row>
    <row r="13" ht="41.25" customHeight="1"/>
    <row r="14" spans="4:11" ht="29.25">
      <c r="D14" s="346" t="s">
        <v>23</v>
      </c>
      <c r="K14" s="346"/>
    </row>
    <row r="15" spans="1:14" ht="18.75" thickBot="1">
      <c r="A15" s="94" t="s">
        <v>7</v>
      </c>
      <c r="B15" s="94" t="s">
        <v>8</v>
      </c>
      <c r="C15" s="94">
        <v>1</v>
      </c>
      <c r="D15" s="94">
        <v>2</v>
      </c>
      <c r="E15" s="94">
        <v>3</v>
      </c>
      <c r="F15" s="94" t="s">
        <v>9</v>
      </c>
      <c r="G15" s="94" t="s">
        <v>10</v>
      </c>
      <c r="H15" s="94"/>
      <c r="I15" s="94"/>
      <c r="J15" s="94"/>
      <c r="K15" s="94"/>
      <c r="L15" s="94"/>
      <c r="M15" s="94"/>
      <c r="N15" s="94"/>
    </row>
    <row r="16" spans="1:14" ht="24.75" customHeight="1">
      <c r="A16" s="436">
        <v>1</v>
      </c>
      <c r="B16" s="343" t="s">
        <v>24</v>
      </c>
      <c r="C16" s="438"/>
      <c r="D16" s="95">
        <v>0</v>
      </c>
      <c r="E16" s="95">
        <v>1</v>
      </c>
      <c r="F16" s="434">
        <v>1</v>
      </c>
      <c r="G16" s="434">
        <v>20</v>
      </c>
      <c r="H16" s="436"/>
      <c r="I16" s="347"/>
      <c r="J16" s="438"/>
      <c r="K16" s="95"/>
      <c r="L16" s="95"/>
      <c r="M16" s="434"/>
      <c r="N16" s="434"/>
    </row>
    <row r="17" spans="1:14" ht="24.75" customHeight="1" thickBot="1">
      <c r="A17" s="437"/>
      <c r="B17" s="344" t="s">
        <v>25</v>
      </c>
      <c r="C17" s="439"/>
      <c r="D17" s="96"/>
      <c r="E17" s="96" t="s">
        <v>26</v>
      </c>
      <c r="F17" s="435"/>
      <c r="G17" s="435"/>
      <c r="H17" s="437"/>
      <c r="I17" s="348"/>
      <c r="J17" s="439"/>
      <c r="K17" s="96"/>
      <c r="L17" s="96"/>
      <c r="M17" s="435"/>
      <c r="N17" s="435"/>
    </row>
    <row r="18" spans="1:14" ht="24.75" customHeight="1">
      <c r="A18" s="436">
        <v>2</v>
      </c>
      <c r="B18" s="343" t="s">
        <v>27</v>
      </c>
      <c r="C18" s="95">
        <v>1</v>
      </c>
      <c r="D18" s="438"/>
      <c r="E18" s="95">
        <v>1</v>
      </c>
      <c r="F18" s="434">
        <v>2</v>
      </c>
      <c r="G18" s="434">
        <v>19</v>
      </c>
      <c r="H18" s="436"/>
      <c r="I18" s="347"/>
      <c r="J18" s="95"/>
      <c r="K18" s="438"/>
      <c r="L18" s="95"/>
      <c r="M18" s="434"/>
      <c r="N18" s="434"/>
    </row>
    <row r="19" spans="1:14" ht="24.75" customHeight="1" thickBot="1">
      <c r="A19" s="437"/>
      <c r="B19" s="344" t="s">
        <v>28</v>
      </c>
      <c r="C19" s="96">
        <v>84</v>
      </c>
      <c r="D19" s="439"/>
      <c r="E19" s="96" t="s">
        <v>26</v>
      </c>
      <c r="F19" s="435"/>
      <c r="G19" s="435"/>
      <c r="H19" s="437"/>
      <c r="I19" s="348"/>
      <c r="J19" s="96"/>
      <c r="K19" s="439"/>
      <c r="L19" s="96"/>
      <c r="M19" s="435"/>
      <c r="N19" s="435"/>
    </row>
    <row r="20" spans="1:14" ht="24.75" customHeight="1">
      <c r="A20" s="436">
        <v>3</v>
      </c>
      <c r="B20" s="343" t="s">
        <v>29</v>
      </c>
      <c r="C20" s="95">
        <v>0</v>
      </c>
      <c r="D20" s="95">
        <v>0</v>
      </c>
      <c r="E20" s="438"/>
      <c r="F20" s="434">
        <v>0</v>
      </c>
      <c r="G20" s="434">
        <v>21</v>
      </c>
      <c r="H20" s="436"/>
      <c r="I20" s="347"/>
      <c r="J20" s="95"/>
      <c r="K20" s="95"/>
      <c r="L20" s="438"/>
      <c r="M20" s="434"/>
      <c r="N20" s="434"/>
    </row>
    <row r="21" spans="1:14" ht="24.75" customHeight="1" thickBot="1">
      <c r="A21" s="437"/>
      <c r="B21" s="344" t="s">
        <v>30</v>
      </c>
      <c r="C21" s="96"/>
      <c r="D21" s="96"/>
      <c r="E21" s="439"/>
      <c r="F21" s="435"/>
      <c r="G21" s="435"/>
      <c r="H21" s="437"/>
      <c r="I21" s="348"/>
      <c r="J21" s="96"/>
      <c r="K21" s="96"/>
      <c r="L21" s="439"/>
      <c r="M21" s="435"/>
      <c r="N21" s="435"/>
    </row>
    <row r="22" spans="1:11" ht="57.75" customHeight="1">
      <c r="A22" s="339" t="str">
        <f>'[1]Информация'!$A$9</f>
        <v>M.I.B.S. TENNIS WORLD</v>
      </c>
      <c r="B22" s="339"/>
      <c r="C22" s="339"/>
      <c r="F22" s="340" t="s">
        <v>0</v>
      </c>
      <c r="H22" s="339" t="str">
        <f>'[1]Информация'!$A$9</f>
        <v>M.I.B.S. TENNIS WORLD</v>
      </c>
      <c r="I22" s="339"/>
      <c r="K22" s="88"/>
    </row>
    <row r="23" spans="1:14" ht="12.75">
      <c r="A23" s="90" t="s">
        <v>2</v>
      </c>
      <c r="B23" s="90"/>
      <c r="C23" s="91"/>
      <c r="D23" s="90" t="s">
        <v>3</v>
      </c>
      <c r="E23" s="90"/>
      <c r="F23" s="90"/>
      <c r="G23" s="342" t="s">
        <v>4</v>
      </c>
      <c r="H23" s="90" t="s">
        <v>2</v>
      </c>
      <c r="I23" s="90"/>
      <c r="J23" s="91"/>
      <c r="K23" s="90" t="s">
        <v>3</v>
      </c>
      <c r="L23" s="90"/>
      <c r="M23" s="90"/>
      <c r="N23" s="342" t="s">
        <v>4</v>
      </c>
    </row>
    <row r="24" spans="1:14" ht="12.75">
      <c r="A24" s="92" t="str">
        <f>'[1]Информация'!$A$15</f>
        <v>30 апреля-5 мая</v>
      </c>
      <c r="B24" s="92"/>
      <c r="D24" s="92" t="str">
        <f>'[1]Информация'!$A$11</f>
        <v>Крит, Греция</v>
      </c>
      <c r="E24" s="92"/>
      <c r="F24" s="92"/>
      <c r="G24" s="93" t="str">
        <f>'[1]Информация'!$A$17</f>
        <v>Евгений Зукин</v>
      </c>
      <c r="H24" s="92" t="str">
        <f>'[1]Информация'!$A$15</f>
        <v>30 апреля-5 мая</v>
      </c>
      <c r="I24" s="92"/>
      <c r="K24" s="92" t="str">
        <f>'[1]Информация'!$A$11</f>
        <v>Крит, Греция</v>
      </c>
      <c r="L24" s="92"/>
      <c r="M24" s="92"/>
      <c r="N24" s="93" t="str">
        <f>'[1]Информация'!$A$17</f>
        <v>Евгений Зукин</v>
      </c>
    </row>
    <row r="25" spans="4:11" ht="37.5" customHeight="1">
      <c r="D25" s="346" t="s">
        <v>31</v>
      </c>
      <c r="K25" s="346" t="s">
        <v>32</v>
      </c>
    </row>
    <row r="26" spans="1:14" ht="18.75" thickBot="1">
      <c r="A26" s="94" t="s">
        <v>7</v>
      </c>
      <c r="B26" s="94" t="s">
        <v>8</v>
      </c>
      <c r="C26" s="94">
        <v>1</v>
      </c>
      <c r="D26" s="94">
        <v>2</v>
      </c>
      <c r="E26" s="94">
        <v>3</v>
      </c>
      <c r="F26" s="94" t="s">
        <v>9</v>
      </c>
      <c r="G26" s="94" t="s">
        <v>10</v>
      </c>
      <c r="H26" s="94" t="s">
        <v>7</v>
      </c>
      <c r="I26" s="94" t="s">
        <v>8</v>
      </c>
      <c r="J26" s="94">
        <v>1</v>
      </c>
      <c r="K26" s="94">
        <v>2</v>
      </c>
      <c r="L26" s="94">
        <v>3</v>
      </c>
      <c r="M26" s="94" t="s">
        <v>9</v>
      </c>
      <c r="N26" s="94" t="s">
        <v>10</v>
      </c>
    </row>
    <row r="27" spans="1:14" ht="24.75" customHeight="1">
      <c r="A27" s="436">
        <v>1</v>
      </c>
      <c r="B27" s="347"/>
      <c r="C27" s="438"/>
      <c r="D27" s="95"/>
      <c r="E27" s="95"/>
      <c r="F27" s="434"/>
      <c r="G27" s="434"/>
      <c r="H27" s="436">
        <v>1</v>
      </c>
      <c r="I27" s="347"/>
      <c r="J27" s="438"/>
      <c r="K27" s="95"/>
      <c r="L27" s="95"/>
      <c r="M27" s="434"/>
      <c r="N27" s="434"/>
    </row>
    <row r="28" spans="1:14" ht="24.75" customHeight="1" thickBot="1">
      <c r="A28" s="437"/>
      <c r="B28" s="348"/>
      <c r="C28" s="439"/>
      <c r="D28" s="96"/>
      <c r="E28" s="96"/>
      <c r="F28" s="435"/>
      <c r="G28" s="435"/>
      <c r="H28" s="437"/>
      <c r="I28" s="348"/>
      <c r="J28" s="439"/>
      <c r="K28" s="96"/>
      <c r="L28" s="96"/>
      <c r="M28" s="435"/>
      <c r="N28" s="435"/>
    </row>
    <row r="29" spans="1:14" ht="24.75" customHeight="1">
      <c r="A29" s="436">
        <v>2</v>
      </c>
      <c r="B29" s="347"/>
      <c r="C29" s="95"/>
      <c r="D29" s="438"/>
      <c r="E29" s="95"/>
      <c r="F29" s="434"/>
      <c r="G29" s="434"/>
      <c r="H29" s="436">
        <v>2</v>
      </c>
      <c r="I29" s="347"/>
      <c r="J29" s="95"/>
      <c r="K29" s="438"/>
      <c r="L29" s="95"/>
      <c r="M29" s="434"/>
      <c r="N29" s="434"/>
    </row>
    <row r="30" spans="1:14" ht="24.75" customHeight="1" thickBot="1">
      <c r="A30" s="437"/>
      <c r="B30" s="348"/>
      <c r="C30" s="96"/>
      <c r="D30" s="439"/>
      <c r="E30" s="96"/>
      <c r="F30" s="435"/>
      <c r="G30" s="435"/>
      <c r="H30" s="437"/>
      <c r="I30" s="348"/>
      <c r="J30" s="96"/>
      <c r="K30" s="439"/>
      <c r="L30" s="96"/>
      <c r="M30" s="435"/>
      <c r="N30" s="435"/>
    </row>
    <row r="31" spans="1:14" ht="24.75" customHeight="1">
      <c r="A31" s="436">
        <v>3</v>
      </c>
      <c r="B31" s="347"/>
      <c r="C31" s="95"/>
      <c r="D31" s="95"/>
      <c r="E31" s="438"/>
      <c r="F31" s="434"/>
      <c r="G31" s="434"/>
      <c r="H31" s="436">
        <v>3</v>
      </c>
      <c r="I31" s="347"/>
      <c r="J31" s="95"/>
      <c r="K31" s="95"/>
      <c r="L31" s="438"/>
      <c r="M31" s="434"/>
      <c r="N31" s="434"/>
    </row>
    <row r="32" spans="1:14" ht="24.75" customHeight="1" thickBot="1">
      <c r="A32" s="437"/>
      <c r="B32" s="348"/>
      <c r="C32" s="96"/>
      <c r="D32" s="96"/>
      <c r="E32" s="439"/>
      <c r="F32" s="435"/>
      <c r="G32" s="435"/>
      <c r="H32" s="437"/>
      <c r="I32" s="348"/>
      <c r="J32" s="96"/>
      <c r="K32" s="96"/>
      <c r="L32" s="439"/>
      <c r="M32" s="435"/>
      <c r="N32" s="435"/>
    </row>
    <row r="33" spans="4:11" ht="70.5" customHeight="1">
      <c r="D33" s="346" t="s">
        <v>33</v>
      </c>
      <c r="K33" s="346" t="s">
        <v>34</v>
      </c>
    </row>
    <row r="34" spans="1:14" ht="18.75" thickBot="1">
      <c r="A34" s="94" t="s">
        <v>7</v>
      </c>
      <c r="B34" s="94" t="s">
        <v>8</v>
      </c>
      <c r="C34" s="94">
        <v>1</v>
      </c>
      <c r="D34" s="94">
        <v>2</v>
      </c>
      <c r="E34" s="94">
        <v>3</v>
      </c>
      <c r="F34" s="94" t="s">
        <v>9</v>
      </c>
      <c r="G34" s="94" t="s">
        <v>10</v>
      </c>
      <c r="H34" s="94" t="s">
        <v>7</v>
      </c>
      <c r="I34" s="94" t="s">
        <v>8</v>
      </c>
      <c r="J34" s="94">
        <v>1</v>
      </c>
      <c r="K34" s="94">
        <v>2</v>
      </c>
      <c r="L34" s="94">
        <v>3</v>
      </c>
      <c r="M34" s="94" t="s">
        <v>9</v>
      </c>
      <c r="N34" s="94" t="s">
        <v>10</v>
      </c>
    </row>
    <row r="35" spans="1:14" ht="24.75" customHeight="1">
      <c r="A35" s="436">
        <v>1</v>
      </c>
      <c r="B35" s="347"/>
      <c r="C35" s="438"/>
      <c r="D35" s="95"/>
      <c r="E35" s="95"/>
      <c r="F35" s="434"/>
      <c r="G35" s="434"/>
      <c r="H35" s="436">
        <v>1</v>
      </c>
      <c r="I35" s="347"/>
      <c r="J35" s="438"/>
      <c r="K35" s="95"/>
      <c r="L35" s="95"/>
      <c r="M35" s="434"/>
      <c r="N35" s="434"/>
    </row>
    <row r="36" spans="1:14" ht="24.75" customHeight="1" thickBot="1">
      <c r="A36" s="437"/>
      <c r="B36" s="348"/>
      <c r="C36" s="439"/>
      <c r="D36" s="96"/>
      <c r="E36" s="96"/>
      <c r="F36" s="435"/>
      <c r="G36" s="435"/>
      <c r="H36" s="437"/>
      <c r="I36" s="348"/>
      <c r="J36" s="439"/>
      <c r="K36" s="96"/>
      <c r="L36" s="96"/>
      <c r="M36" s="435"/>
      <c r="N36" s="435"/>
    </row>
    <row r="37" spans="1:14" ht="24.75" customHeight="1">
      <c r="A37" s="436">
        <v>2</v>
      </c>
      <c r="B37" s="347"/>
      <c r="C37" s="95"/>
      <c r="D37" s="438"/>
      <c r="E37" s="95"/>
      <c r="F37" s="434"/>
      <c r="G37" s="434"/>
      <c r="H37" s="436">
        <v>2</v>
      </c>
      <c r="I37" s="347"/>
      <c r="J37" s="95"/>
      <c r="K37" s="438"/>
      <c r="L37" s="95"/>
      <c r="M37" s="434"/>
      <c r="N37" s="434"/>
    </row>
    <row r="38" spans="1:14" ht="24.75" customHeight="1" thickBot="1">
      <c r="A38" s="437"/>
      <c r="B38" s="348"/>
      <c r="C38" s="96"/>
      <c r="D38" s="439"/>
      <c r="E38" s="96"/>
      <c r="F38" s="435"/>
      <c r="G38" s="435"/>
      <c r="H38" s="437"/>
      <c r="I38" s="348"/>
      <c r="J38" s="96"/>
      <c r="K38" s="439"/>
      <c r="L38" s="96"/>
      <c r="M38" s="435"/>
      <c r="N38" s="435"/>
    </row>
    <row r="39" spans="1:14" ht="24.75" customHeight="1">
      <c r="A39" s="436">
        <v>3</v>
      </c>
      <c r="B39" s="347"/>
      <c r="C39" s="95"/>
      <c r="D39" s="95"/>
      <c r="E39" s="438"/>
      <c r="F39" s="434"/>
      <c r="G39" s="434"/>
      <c r="H39" s="436">
        <v>3</v>
      </c>
      <c r="I39" s="347"/>
      <c r="J39" s="95"/>
      <c r="K39" s="95"/>
      <c r="L39" s="438"/>
      <c r="M39" s="434"/>
      <c r="N39" s="434"/>
    </row>
    <row r="40" spans="1:14" ht="24.75" customHeight="1" thickBot="1">
      <c r="A40" s="437"/>
      <c r="B40" s="348"/>
      <c r="C40" s="96"/>
      <c r="D40" s="96"/>
      <c r="E40" s="439"/>
      <c r="F40" s="435"/>
      <c r="G40" s="435"/>
      <c r="H40" s="437"/>
      <c r="I40" s="348"/>
      <c r="J40" s="96"/>
      <c r="K40" s="96"/>
      <c r="L40" s="439"/>
      <c r="M40" s="435"/>
      <c r="N40" s="435"/>
    </row>
  </sheetData>
  <sheetProtection/>
  <mergeCells count="98">
    <mergeCell ref="A4:G4"/>
    <mergeCell ref="H4:N4"/>
    <mergeCell ref="A6:A7"/>
    <mergeCell ref="C6:C7"/>
    <mergeCell ref="F6:F7"/>
    <mergeCell ref="G6:G7"/>
    <mergeCell ref="H6:H7"/>
    <mergeCell ref="J6:J7"/>
    <mergeCell ref="M6:M7"/>
    <mergeCell ref="N6:N7"/>
    <mergeCell ref="A8:A9"/>
    <mergeCell ref="D8:D9"/>
    <mergeCell ref="F8:F9"/>
    <mergeCell ref="G8:G9"/>
    <mergeCell ref="H8:H9"/>
    <mergeCell ref="K8:K9"/>
    <mergeCell ref="M8:M9"/>
    <mergeCell ref="N8:N9"/>
    <mergeCell ref="A10:A11"/>
    <mergeCell ref="E10:E11"/>
    <mergeCell ref="F10:F11"/>
    <mergeCell ref="G10:G11"/>
    <mergeCell ref="H10:H11"/>
    <mergeCell ref="L10:L11"/>
    <mergeCell ref="M10:M11"/>
    <mergeCell ref="N10:N11"/>
    <mergeCell ref="A16:A17"/>
    <mergeCell ref="C16:C17"/>
    <mergeCell ref="F16:F17"/>
    <mergeCell ref="G16:G17"/>
    <mergeCell ref="H16:H17"/>
    <mergeCell ref="J16:J17"/>
    <mergeCell ref="M16:M17"/>
    <mergeCell ref="N16:N17"/>
    <mergeCell ref="A18:A19"/>
    <mergeCell ref="D18:D19"/>
    <mergeCell ref="F18:F19"/>
    <mergeCell ref="G18:G19"/>
    <mergeCell ref="H18:H19"/>
    <mergeCell ref="K18:K19"/>
    <mergeCell ref="M18:M19"/>
    <mergeCell ref="N18:N19"/>
    <mergeCell ref="A20:A21"/>
    <mergeCell ref="E20:E21"/>
    <mergeCell ref="F20:F21"/>
    <mergeCell ref="G20:G21"/>
    <mergeCell ref="H20:H21"/>
    <mergeCell ref="L20:L21"/>
    <mergeCell ref="M20:M21"/>
    <mergeCell ref="N20:N21"/>
    <mergeCell ref="A27:A28"/>
    <mergeCell ref="C27:C28"/>
    <mergeCell ref="F27:F28"/>
    <mergeCell ref="G27:G28"/>
    <mergeCell ref="H27:H28"/>
    <mergeCell ref="J27:J28"/>
    <mergeCell ref="M27:M28"/>
    <mergeCell ref="N27:N28"/>
    <mergeCell ref="A29:A30"/>
    <mergeCell ref="D29:D30"/>
    <mergeCell ref="F29:F30"/>
    <mergeCell ref="G29:G30"/>
    <mergeCell ref="H29:H30"/>
    <mergeCell ref="K29:K30"/>
    <mergeCell ref="M29:M30"/>
    <mergeCell ref="N29:N30"/>
    <mergeCell ref="A31:A32"/>
    <mergeCell ref="E31:E32"/>
    <mergeCell ref="F31:F32"/>
    <mergeCell ref="G31:G32"/>
    <mergeCell ref="H31:H32"/>
    <mergeCell ref="L31:L32"/>
    <mergeCell ref="M31:M32"/>
    <mergeCell ref="N31:N32"/>
    <mergeCell ref="A35:A36"/>
    <mergeCell ref="C35:C36"/>
    <mergeCell ref="F35:F36"/>
    <mergeCell ref="G35:G36"/>
    <mergeCell ref="H35:H36"/>
    <mergeCell ref="J35:J36"/>
    <mergeCell ref="M35:M36"/>
    <mergeCell ref="N35:N36"/>
    <mergeCell ref="A37:A38"/>
    <mergeCell ref="D37:D38"/>
    <mergeCell ref="F37:F38"/>
    <mergeCell ref="G37:G38"/>
    <mergeCell ref="H37:H38"/>
    <mergeCell ref="K37:K38"/>
    <mergeCell ref="M37:M38"/>
    <mergeCell ref="N37:N38"/>
    <mergeCell ref="M39:M40"/>
    <mergeCell ref="N39:N40"/>
    <mergeCell ref="A39:A40"/>
    <mergeCell ref="E39:E40"/>
    <mergeCell ref="F39:F40"/>
    <mergeCell ref="G39:G40"/>
    <mergeCell ref="H39:H40"/>
    <mergeCell ref="L39:L40"/>
  </mergeCells>
  <hyperlinks>
    <hyperlink ref="K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80" r:id="rId3"/>
  <rowBreaks count="1" manualBreakCount="1">
    <brk id="21" max="15" man="1"/>
  </rowBreaks>
  <drawing r:id="rId2"/>
</worksheet>
</file>

<file path=xl/worksheets/sheet5.xml><?xml version="1.0" encoding="utf-8"?>
<worksheet xmlns="http://schemas.openxmlformats.org/spreadsheetml/2006/main" xmlns:r="http://schemas.openxmlformats.org/officeDocument/2006/relationships">
  <dimension ref="A1:P47"/>
  <sheetViews>
    <sheetView showGridLines="0" view="pageBreakPreview" zoomScaleSheetLayoutView="100" zoomScalePageLayoutView="0" workbookViewId="0" topLeftCell="A1">
      <selection activeCell="A14" sqref="A14:H14"/>
    </sheetView>
  </sheetViews>
  <sheetFormatPr defaultColWidth="9.140625" defaultRowHeight="12.75"/>
  <cols>
    <col min="1" max="1" width="4.28125" style="0" customWidth="1"/>
    <col min="2" max="2" width="25.7109375" style="0" customWidth="1"/>
    <col min="7" max="7" width="8.140625" style="0" customWidth="1"/>
    <col min="8" max="8" width="9.8515625" style="0" bestFit="1" customWidth="1"/>
    <col min="9" max="9" width="5.57421875" style="0" customWidth="1"/>
    <col min="10" max="10" width="25.7109375" style="0" customWidth="1"/>
  </cols>
  <sheetData>
    <row r="1" spans="1:14" ht="61.5" customHeight="1">
      <c r="A1" s="21" t="str">
        <f>'[1]Информация'!$A$9</f>
        <v>M.I.B.S. TENNIS WORLD</v>
      </c>
      <c r="F1" s="20" t="s">
        <v>0</v>
      </c>
      <c r="I1" s="22" t="str">
        <f>'[1]Информация'!$A$9</f>
        <v>M.I.B.S. TENNIS WORLD</v>
      </c>
      <c r="K1" s="4"/>
      <c r="L1" s="23"/>
      <c r="M1" s="24" t="s">
        <v>1</v>
      </c>
      <c r="N1" s="5"/>
    </row>
    <row r="2" spans="1:16" ht="12.75">
      <c r="A2" s="6" t="s">
        <v>2</v>
      </c>
      <c r="B2" s="6"/>
      <c r="C2" s="7"/>
      <c r="D2" s="6" t="s">
        <v>3</v>
      </c>
      <c r="E2" s="6"/>
      <c r="F2" s="6"/>
      <c r="G2" s="7"/>
      <c r="H2" s="6" t="s">
        <v>4</v>
      </c>
      <c r="I2" s="6" t="s">
        <v>2</v>
      </c>
      <c r="J2" s="6"/>
      <c r="K2" s="7"/>
      <c r="L2" s="6" t="s">
        <v>3</v>
      </c>
      <c r="M2" s="6"/>
      <c r="N2" s="6"/>
      <c r="O2" s="7"/>
      <c r="P2" s="6" t="s">
        <v>4</v>
      </c>
    </row>
    <row r="3" spans="1:16" ht="12.75">
      <c r="A3" s="9" t="str">
        <f>'[1]Информация'!$A$15</f>
        <v>30 апреля-5 мая</v>
      </c>
      <c r="B3" s="9"/>
      <c r="D3" s="9" t="str">
        <f>'[1]Информация'!$A$11</f>
        <v>Крит, Греция</v>
      </c>
      <c r="E3" s="9"/>
      <c r="F3" s="9"/>
      <c r="H3" s="10" t="str">
        <f>'[1]Информация'!$A$17</f>
        <v>Евгений Зукин</v>
      </c>
      <c r="I3" s="9" t="str">
        <f>'[1]Информация'!$A$15</f>
        <v>30 апреля-5 мая</v>
      </c>
      <c r="J3" s="9"/>
      <c r="L3" s="9" t="str">
        <f>'[1]Информация'!$A$11</f>
        <v>Крит, Греция</v>
      </c>
      <c r="M3" s="9"/>
      <c r="N3" s="9"/>
      <c r="P3" s="10" t="str">
        <f>'[1]Информация'!$A$17</f>
        <v>Евгений Зукин</v>
      </c>
    </row>
    <row r="4" spans="1:16" ht="17.25" customHeight="1">
      <c r="A4" s="441" t="s">
        <v>35</v>
      </c>
      <c r="B4" s="441"/>
      <c r="C4" s="441"/>
      <c r="D4" s="441"/>
      <c r="E4" s="441"/>
      <c r="F4" s="441"/>
      <c r="G4" s="441"/>
      <c r="H4" s="441"/>
      <c r="I4" s="441" t="s">
        <v>36</v>
      </c>
      <c r="J4" s="441"/>
      <c r="K4" s="441"/>
      <c r="L4" s="441"/>
      <c r="M4" s="441"/>
      <c r="N4" s="441"/>
      <c r="O4" s="441"/>
      <c r="P4" s="441"/>
    </row>
    <row r="5" spans="1:16" ht="18.75" thickBot="1">
      <c r="A5" s="11" t="s">
        <v>7</v>
      </c>
      <c r="B5" s="11" t="s">
        <v>8</v>
      </c>
      <c r="C5" s="11">
        <v>1</v>
      </c>
      <c r="D5" s="11">
        <v>2</v>
      </c>
      <c r="E5" s="11">
        <v>3</v>
      </c>
      <c r="F5" s="11"/>
      <c r="G5" s="11" t="s">
        <v>9</v>
      </c>
      <c r="H5" s="11" t="s">
        <v>10</v>
      </c>
      <c r="I5" s="11" t="s">
        <v>7</v>
      </c>
      <c r="J5" s="11" t="s">
        <v>8</v>
      </c>
      <c r="K5" s="11">
        <v>1</v>
      </c>
      <c r="L5" s="11">
        <v>2</v>
      </c>
      <c r="M5" s="11">
        <v>3</v>
      </c>
      <c r="N5" s="11">
        <v>4</v>
      </c>
      <c r="O5" s="11" t="s">
        <v>9</v>
      </c>
      <c r="P5" s="11" t="s">
        <v>10</v>
      </c>
    </row>
    <row r="6" spans="1:16" ht="20.25" customHeight="1">
      <c r="A6" s="442">
        <v>1</v>
      </c>
      <c r="B6" s="12" t="s">
        <v>24</v>
      </c>
      <c r="C6" s="444"/>
      <c r="D6" s="13">
        <v>0</v>
      </c>
      <c r="E6" s="13">
        <v>0</v>
      </c>
      <c r="F6" s="13"/>
      <c r="G6" s="446">
        <v>0</v>
      </c>
      <c r="H6" s="446">
        <v>3</v>
      </c>
      <c r="I6" s="442">
        <v>1</v>
      </c>
      <c r="J6" s="12" t="s">
        <v>15</v>
      </c>
      <c r="K6" s="444"/>
      <c r="L6" s="13">
        <v>1</v>
      </c>
      <c r="M6" s="13">
        <v>1</v>
      </c>
      <c r="N6" s="13">
        <v>1</v>
      </c>
      <c r="O6" s="446">
        <v>3</v>
      </c>
      <c r="P6" s="446">
        <v>1</v>
      </c>
    </row>
    <row r="7" spans="1:16" ht="20.25" customHeight="1" thickBot="1">
      <c r="A7" s="443"/>
      <c r="B7" s="14" t="s">
        <v>25</v>
      </c>
      <c r="C7" s="445"/>
      <c r="D7" s="15"/>
      <c r="E7" s="15"/>
      <c r="F7" s="15"/>
      <c r="G7" s="447"/>
      <c r="H7" s="447"/>
      <c r="I7" s="443"/>
      <c r="J7" s="14" t="s">
        <v>17</v>
      </c>
      <c r="K7" s="445"/>
      <c r="L7" s="15">
        <v>84</v>
      </c>
      <c r="M7" s="15">
        <v>82</v>
      </c>
      <c r="N7" s="15"/>
      <c r="O7" s="447"/>
      <c r="P7" s="447"/>
    </row>
    <row r="8" spans="1:16" ht="20.25" customHeight="1">
      <c r="A8" s="442">
        <v>2</v>
      </c>
      <c r="B8" s="12" t="s">
        <v>11</v>
      </c>
      <c r="C8" s="13">
        <v>1</v>
      </c>
      <c r="D8" s="444"/>
      <c r="E8" s="13">
        <v>1</v>
      </c>
      <c r="F8" s="13"/>
      <c r="G8" s="446">
        <v>2</v>
      </c>
      <c r="H8" s="446">
        <v>1</v>
      </c>
      <c r="I8" s="442">
        <v>2</v>
      </c>
      <c r="J8" s="12" t="s">
        <v>16</v>
      </c>
      <c r="K8" s="13">
        <v>0</v>
      </c>
      <c r="L8" s="444"/>
      <c r="M8" s="13">
        <v>1</v>
      </c>
      <c r="N8" s="13">
        <v>1</v>
      </c>
      <c r="O8" s="446">
        <v>2</v>
      </c>
      <c r="P8" s="446">
        <v>2</v>
      </c>
    </row>
    <row r="9" spans="1:16" ht="20.25" customHeight="1" thickBot="1">
      <c r="A9" s="443"/>
      <c r="B9" s="14" t="s">
        <v>13</v>
      </c>
      <c r="C9" s="15"/>
      <c r="D9" s="445"/>
      <c r="E9" s="15">
        <v>83</v>
      </c>
      <c r="F9" s="15"/>
      <c r="G9" s="447"/>
      <c r="H9" s="447"/>
      <c r="I9" s="443"/>
      <c r="J9" s="14" t="s">
        <v>18</v>
      </c>
      <c r="K9" s="15"/>
      <c r="L9" s="445"/>
      <c r="M9" s="15">
        <v>85</v>
      </c>
      <c r="N9" s="15">
        <v>97</v>
      </c>
      <c r="O9" s="447"/>
      <c r="P9" s="447"/>
    </row>
    <row r="10" spans="1:16" ht="20.25" customHeight="1">
      <c r="A10" s="442">
        <v>3</v>
      </c>
      <c r="B10" s="12" t="s">
        <v>12</v>
      </c>
      <c r="C10" s="13">
        <v>1</v>
      </c>
      <c r="D10" s="13">
        <v>0</v>
      </c>
      <c r="E10" s="444"/>
      <c r="F10" s="13"/>
      <c r="G10" s="446">
        <v>1</v>
      </c>
      <c r="H10" s="446">
        <v>2</v>
      </c>
      <c r="I10" s="442">
        <v>3</v>
      </c>
      <c r="J10" s="12" t="s">
        <v>27</v>
      </c>
      <c r="K10" s="13">
        <v>0</v>
      </c>
      <c r="L10" s="13">
        <v>0</v>
      </c>
      <c r="M10" s="444"/>
      <c r="N10" s="13">
        <v>1</v>
      </c>
      <c r="O10" s="446">
        <v>1</v>
      </c>
      <c r="P10" s="446">
        <v>3</v>
      </c>
    </row>
    <row r="11" spans="1:16" ht="20.25" customHeight="1" thickBot="1">
      <c r="A11" s="443"/>
      <c r="B11" s="14" t="s">
        <v>14</v>
      </c>
      <c r="C11" s="15">
        <v>86</v>
      </c>
      <c r="D11" s="15"/>
      <c r="E11" s="445"/>
      <c r="F11" s="15"/>
      <c r="G11" s="447"/>
      <c r="H11" s="447"/>
      <c r="I11" s="443"/>
      <c r="J11" s="14" t="s">
        <v>28</v>
      </c>
      <c r="K11" s="15"/>
      <c r="L11" s="15"/>
      <c r="M11" s="445"/>
      <c r="N11" s="15">
        <v>85</v>
      </c>
      <c r="O11" s="447"/>
      <c r="P11" s="447"/>
    </row>
    <row r="12" spans="1:16" ht="20.25" customHeight="1">
      <c r="A12" s="442"/>
      <c r="B12" s="12"/>
      <c r="C12" s="13"/>
      <c r="D12" s="13"/>
      <c r="E12" s="13"/>
      <c r="F12" s="444"/>
      <c r="G12" s="446"/>
      <c r="H12" s="446"/>
      <c r="I12" s="442">
        <v>4</v>
      </c>
      <c r="J12" s="12" t="s">
        <v>83</v>
      </c>
      <c r="K12" s="13">
        <v>0</v>
      </c>
      <c r="L12" s="13">
        <v>0</v>
      </c>
      <c r="M12" s="13">
        <v>0</v>
      </c>
      <c r="N12" s="444"/>
      <c r="O12" s="446">
        <v>0</v>
      </c>
      <c r="P12" s="446">
        <v>4</v>
      </c>
    </row>
    <row r="13" spans="1:16" ht="20.25" customHeight="1" thickBot="1">
      <c r="A13" s="443"/>
      <c r="B13" s="14"/>
      <c r="C13" s="15"/>
      <c r="D13" s="15"/>
      <c r="E13" s="15"/>
      <c r="F13" s="445"/>
      <c r="G13" s="447"/>
      <c r="H13" s="447"/>
      <c r="I13" s="443"/>
      <c r="J13" s="14" t="s">
        <v>84</v>
      </c>
      <c r="K13" s="15"/>
      <c r="L13" s="15"/>
      <c r="M13" s="15"/>
      <c r="N13" s="445"/>
      <c r="O13" s="447"/>
      <c r="P13" s="447"/>
    </row>
    <row r="14" spans="1:16" s="67" customFormat="1" ht="18" customHeight="1">
      <c r="A14" s="441" t="s">
        <v>85</v>
      </c>
      <c r="B14" s="441"/>
      <c r="C14" s="441"/>
      <c r="D14" s="441"/>
      <c r="E14" s="441"/>
      <c r="F14" s="441"/>
      <c r="G14" s="441"/>
      <c r="H14" s="441"/>
      <c r="I14" s="441"/>
      <c r="J14" s="441"/>
      <c r="K14" s="441"/>
      <c r="L14" s="441"/>
      <c r="M14" s="441"/>
      <c r="N14" s="441"/>
      <c r="O14" s="441"/>
      <c r="P14" s="441"/>
    </row>
    <row r="15" spans="1:16" s="67" customFormat="1" ht="18" customHeight="1" thickBot="1">
      <c r="A15" s="11" t="s">
        <v>7</v>
      </c>
      <c r="B15" s="11" t="s">
        <v>8</v>
      </c>
      <c r="C15" s="11">
        <v>1</v>
      </c>
      <c r="D15" s="11">
        <v>2</v>
      </c>
      <c r="E15" s="11">
        <v>3</v>
      </c>
      <c r="F15" s="11"/>
      <c r="G15" s="11" t="s">
        <v>9</v>
      </c>
      <c r="H15" s="11" t="s">
        <v>10</v>
      </c>
      <c r="I15" s="11"/>
      <c r="J15" s="11"/>
      <c r="K15" s="11"/>
      <c r="L15" s="11"/>
      <c r="M15" s="11"/>
      <c r="N15" s="11"/>
      <c r="O15" s="11"/>
      <c r="P15" s="11"/>
    </row>
    <row r="16" spans="1:16" s="67" customFormat="1" ht="19.5" customHeight="1">
      <c r="A16" s="442">
        <v>1</v>
      </c>
      <c r="B16" s="12" t="s">
        <v>19</v>
      </c>
      <c r="C16" s="444"/>
      <c r="D16" s="13">
        <v>1</v>
      </c>
      <c r="E16" s="13">
        <v>1</v>
      </c>
      <c r="F16" s="13"/>
      <c r="G16" s="446">
        <v>2</v>
      </c>
      <c r="H16" s="446">
        <v>1</v>
      </c>
      <c r="I16" s="442"/>
      <c r="J16" s="12"/>
      <c r="K16" s="444"/>
      <c r="L16" s="13"/>
      <c r="M16" s="13"/>
      <c r="N16" s="13"/>
      <c r="O16" s="446"/>
      <c r="P16" s="446"/>
    </row>
    <row r="17" spans="1:16" s="67" customFormat="1" ht="20.25" customHeight="1" thickBot="1">
      <c r="A17" s="443"/>
      <c r="B17" s="14" t="s">
        <v>21</v>
      </c>
      <c r="C17" s="445"/>
      <c r="D17" s="15" t="s">
        <v>26</v>
      </c>
      <c r="E17" s="15">
        <v>97</v>
      </c>
      <c r="F17" s="15"/>
      <c r="G17" s="447"/>
      <c r="H17" s="447"/>
      <c r="I17" s="443"/>
      <c r="J17" s="14"/>
      <c r="K17" s="445"/>
      <c r="L17" s="15"/>
      <c r="M17" s="15"/>
      <c r="N17" s="15"/>
      <c r="O17" s="447"/>
      <c r="P17" s="447"/>
    </row>
    <row r="18" spans="1:16" s="67" customFormat="1" ht="20.25" customHeight="1">
      <c r="A18" s="442">
        <v>2</v>
      </c>
      <c r="B18" s="12" t="s">
        <v>29</v>
      </c>
      <c r="C18" s="13">
        <v>0</v>
      </c>
      <c r="D18" s="444"/>
      <c r="E18" s="13">
        <v>0</v>
      </c>
      <c r="F18" s="13"/>
      <c r="G18" s="446">
        <v>0</v>
      </c>
      <c r="H18" s="446">
        <v>3</v>
      </c>
      <c r="I18" s="442"/>
      <c r="J18" s="12"/>
      <c r="K18" s="13"/>
      <c r="L18" s="444"/>
      <c r="M18" s="13"/>
      <c r="N18" s="13"/>
      <c r="O18" s="446"/>
      <c r="P18" s="446"/>
    </row>
    <row r="19" spans="1:16" s="67" customFormat="1" ht="20.25" customHeight="1" thickBot="1">
      <c r="A19" s="443"/>
      <c r="B19" s="14" t="s">
        <v>30</v>
      </c>
      <c r="C19" s="15"/>
      <c r="D19" s="445"/>
      <c r="E19" s="15"/>
      <c r="F19" s="15"/>
      <c r="G19" s="447"/>
      <c r="H19" s="447"/>
      <c r="I19" s="443"/>
      <c r="J19" s="14"/>
      <c r="K19" s="15"/>
      <c r="L19" s="445"/>
      <c r="M19" s="15"/>
      <c r="N19" s="15"/>
      <c r="O19" s="447"/>
      <c r="P19" s="447"/>
    </row>
    <row r="20" spans="1:16" s="67" customFormat="1" ht="20.25" customHeight="1">
      <c r="A20" s="442">
        <v>3</v>
      </c>
      <c r="B20" s="12" t="s">
        <v>20</v>
      </c>
      <c r="C20" s="13">
        <v>0</v>
      </c>
      <c r="D20" s="13">
        <v>1</v>
      </c>
      <c r="E20" s="444"/>
      <c r="F20" s="13"/>
      <c r="G20" s="446">
        <v>1</v>
      </c>
      <c r="H20" s="446">
        <v>2</v>
      </c>
      <c r="I20" s="442"/>
      <c r="J20" s="12"/>
      <c r="K20" s="13"/>
      <c r="L20" s="13"/>
      <c r="M20" s="444"/>
      <c r="N20" s="13"/>
      <c r="O20" s="446"/>
      <c r="P20" s="446"/>
    </row>
    <row r="21" spans="1:16" s="67" customFormat="1" ht="20.25" customHeight="1" thickBot="1">
      <c r="A21" s="443"/>
      <c r="B21" s="14" t="s">
        <v>22</v>
      </c>
      <c r="C21" s="15"/>
      <c r="D21" s="15">
        <v>82</v>
      </c>
      <c r="E21" s="445"/>
      <c r="F21" s="15"/>
      <c r="G21" s="447"/>
      <c r="H21" s="447"/>
      <c r="I21" s="443"/>
      <c r="J21" s="14"/>
      <c r="K21" s="15"/>
      <c r="L21" s="15"/>
      <c r="M21" s="445"/>
      <c r="N21" s="15"/>
      <c r="O21" s="447"/>
      <c r="P21" s="447"/>
    </row>
    <row r="22" spans="1:16" s="67" customFormat="1" ht="20.25" customHeight="1">
      <c r="A22" s="442"/>
      <c r="B22" s="12"/>
      <c r="C22" s="13"/>
      <c r="D22" s="13"/>
      <c r="E22" s="13"/>
      <c r="F22" s="444"/>
      <c r="G22" s="446"/>
      <c r="H22" s="446"/>
      <c r="I22" s="442"/>
      <c r="J22" s="12"/>
      <c r="K22" s="13"/>
      <c r="L22" s="13"/>
      <c r="M22" s="13"/>
      <c r="N22" s="444"/>
      <c r="O22" s="446"/>
      <c r="P22" s="446"/>
    </row>
    <row r="23" spans="1:16" s="67" customFormat="1" ht="20.25" customHeight="1" thickBot="1">
      <c r="A23" s="443"/>
      <c r="B23" s="14"/>
      <c r="C23" s="15"/>
      <c r="D23" s="15"/>
      <c r="E23" s="15"/>
      <c r="F23" s="445"/>
      <c r="G23" s="447"/>
      <c r="H23" s="447"/>
      <c r="I23" s="443"/>
      <c r="J23" s="14"/>
      <c r="K23" s="15"/>
      <c r="L23" s="15"/>
      <c r="M23" s="15"/>
      <c r="N23" s="445"/>
      <c r="O23" s="447"/>
      <c r="P23" s="447"/>
    </row>
    <row r="24" spans="1:13" ht="58.5" customHeight="1">
      <c r="A24" s="68" t="str">
        <f>'[1]Информация'!$A$9</f>
        <v>M.I.B.S. TENNIS WORLD</v>
      </c>
      <c r="F24" s="69" t="s">
        <v>0</v>
      </c>
      <c r="I24" s="21" t="str">
        <f>'[1]Информация'!$A$9</f>
        <v>M.I.B.S. TENNIS WORLD</v>
      </c>
      <c r="M24" s="24" t="s">
        <v>1</v>
      </c>
    </row>
    <row r="25" spans="1:16" ht="12.75">
      <c r="A25" s="6" t="s">
        <v>2</v>
      </c>
      <c r="B25" s="6"/>
      <c r="C25" s="7"/>
      <c r="D25" s="6" t="s">
        <v>3</v>
      </c>
      <c r="E25" s="6"/>
      <c r="F25" s="6"/>
      <c r="G25" s="7"/>
      <c r="H25" s="6" t="s">
        <v>4</v>
      </c>
      <c r="I25" s="6" t="s">
        <v>2</v>
      </c>
      <c r="J25" s="6"/>
      <c r="K25" s="7"/>
      <c r="L25" s="6" t="s">
        <v>3</v>
      </c>
      <c r="M25" s="6"/>
      <c r="N25" s="6"/>
      <c r="O25" s="7"/>
      <c r="P25" s="6" t="s">
        <v>4</v>
      </c>
    </row>
    <row r="26" spans="1:16" ht="12.75">
      <c r="A26" s="9" t="str">
        <f>'[1]Информация'!$A$15</f>
        <v>30 апреля-5 мая</v>
      </c>
      <c r="B26" s="9"/>
      <c r="D26" s="9" t="str">
        <f>'[1]Информация'!$A$11</f>
        <v>Крит, Греция</v>
      </c>
      <c r="E26" s="9"/>
      <c r="F26" s="9"/>
      <c r="H26" s="10" t="str">
        <f>'[1]Информация'!$A$17</f>
        <v>Евгений Зукин</v>
      </c>
      <c r="I26" s="9" t="str">
        <f>'[1]Информация'!$A$15</f>
        <v>30 апреля-5 мая</v>
      </c>
      <c r="J26" s="9"/>
      <c r="L26" s="9" t="str">
        <f>'[1]Информация'!$A$11</f>
        <v>Крит, Греция</v>
      </c>
      <c r="M26" s="9"/>
      <c r="N26" s="9"/>
      <c r="P26" s="10" t="str">
        <f>'[1]Информация'!$A$17</f>
        <v>Евгений Зукин</v>
      </c>
    </row>
    <row r="27" spans="1:16" ht="17.25" customHeight="1">
      <c r="A27" s="441" t="s">
        <v>86</v>
      </c>
      <c r="B27" s="441"/>
      <c r="C27" s="441"/>
      <c r="D27" s="441"/>
      <c r="E27" s="441"/>
      <c r="F27" s="441"/>
      <c r="G27" s="441"/>
      <c r="H27" s="441"/>
      <c r="I27" s="441" t="s">
        <v>87</v>
      </c>
      <c r="J27" s="441"/>
      <c r="K27" s="441"/>
      <c r="L27" s="441"/>
      <c r="M27" s="441"/>
      <c r="N27" s="441"/>
      <c r="O27" s="441"/>
      <c r="P27" s="441"/>
    </row>
    <row r="28" spans="1:16" ht="18.75" thickBot="1">
      <c r="A28" s="11" t="s">
        <v>7</v>
      </c>
      <c r="B28" s="11" t="s">
        <v>8</v>
      </c>
      <c r="C28" s="11">
        <v>1</v>
      </c>
      <c r="D28" s="11">
        <v>2</v>
      </c>
      <c r="E28" s="11">
        <v>3</v>
      </c>
      <c r="F28" s="11">
        <v>4</v>
      </c>
      <c r="G28" s="11" t="s">
        <v>9</v>
      </c>
      <c r="H28" s="11" t="s">
        <v>10</v>
      </c>
      <c r="I28" s="11" t="s">
        <v>7</v>
      </c>
      <c r="J28" s="11" t="s">
        <v>8</v>
      </c>
      <c r="K28" s="11">
        <v>1</v>
      </c>
      <c r="L28" s="11">
        <v>2</v>
      </c>
      <c r="M28" s="11">
        <v>3</v>
      </c>
      <c r="N28" s="11">
        <v>4</v>
      </c>
      <c r="O28" s="11" t="s">
        <v>9</v>
      </c>
      <c r="P28" s="11" t="s">
        <v>10</v>
      </c>
    </row>
    <row r="29" spans="1:16" ht="20.25" customHeight="1">
      <c r="A29" s="442">
        <v>1</v>
      </c>
      <c r="B29" s="12"/>
      <c r="C29" s="444"/>
      <c r="D29" s="13"/>
      <c r="E29" s="13"/>
      <c r="F29" s="13"/>
      <c r="G29" s="446"/>
      <c r="H29" s="446"/>
      <c r="I29" s="442">
        <v>1</v>
      </c>
      <c r="J29" s="12"/>
      <c r="K29" s="444"/>
      <c r="L29" s="13"/>
      <c r="M29" s="13"/>
      <c r="N29" s="13"/>
      <c r="O29" s="446"/>
      <c r="P29" s="446"/>
    </row>
    <row r="30" spans="1:16" ht="20.25" customHeight="1" thickBot="1">
      <c r="A30" s="443"/>
      <c r="B30" s="14"/>
      <c r="C30" s="445"/>
      <c r="D30" s="15"/>
      <c r="E30" s="15"/>
      <c r="F30" s="15"/>
      <c r="G30" s="447"/>
      <c r="H30" s="447"/>
      <c r="I30" s="443"/>
      <c r="J30" s="14"/>
      <c r="K30" s="445"/>
      <c r="L30" s="15"/>
      <c r="M30" s="15"/>
      <c r="N30" s="15"/>
      <c r="O30" s="447"/>
      <c r="P30" s="447"/>
    </row>
    <row r="31" spans="1:16" ht="20.25" customHeight="1">
      <c r="A31" s="442">
        <v>2</v>
      </c>
      <c r="B31" s="12"/>
      <c r="C31" s="13"/>
      <c r="D31" s="444"/>
      <c r="E31" s="13"/>
      <c r="F31" s="13"/>
      <c r="G31" s="446"/>
      <c r="H31" s="446"/>
      <c r="I31" s="442">
        <v>2</v>
      </c>
      <c r="J31" s="12"/>
      <c r="K31" s="13"/>
      <c r="L31" s="444"/>
      <c r="M31" s="13"/>
      <c r="N31" s="13"/>
      <c r="O31" s="446"/>
      <c r="P31" s="446"/>
    </row>
    <row r="32" spans="1:16" ht="20.25" customHeight="1" thickBot="1">
      <c r="A32" s="443"/>
      <c r="B32" s="14"/>
      <c r="C32" s="15"/>
      <c r="D32" s="445"/>
      <c r="E32" s="15"/>
      <c r="F32" s="15"/>
      <c r="G32" s="447"/>
      <c r="H32" s="447"/>
      <c r="I32" s="443"/>
      <c r="J32" s="14"/>
      <c r="K32" s="15"/>
      <c r="L32" s="445"/>
      <c r="M32" s="15"/>
      <c r="N32" s="15"/>
      <c r="O32" s="447"/>
      <c r="P32" s="447"/>
    </row>
    <row r="33" spans="1:16" ht="20.25" customHeight="1">
      <c r="A33" s="442">
        <v>3</v>
      </c>
      <c r="B33" s="12"/>
      <c r="C33" s="13"/>
      <c r="D33" s="13"/>
      <c r="E33" s="444"/>
      <c r="F33" s="13"/>
      <c r="G33" s="446"/>
      <c r="H33" s="446"/>
      <c r="I33" s="442">
        <v>3</v>
      </c>
      <c r="J33" s="12"/>
      <c r="K33" s="13"/>
      <c r="L33" s="13"/>
      <c r="M33" s="444"/>
      <c r="N33" s="13"/>
      <c r="O33" s="446"/>
      <c r="P33" s="446"/>
    </row>
    <row r="34" spans="1:16" ht="20.25" customHeight="1" thickBot="1">
      <c r="A34" s="443"/>
      <c r="B34" s="14"/>
      <c r="C34" s="15"/>
      <c r="D34" s="15"/>
      <c r="E34" s="445"/>
      <c r="F34" s="15"/>
      <c r="G34" s="447"/>
      <c r="H34" s="447"/>
      <c r="I34" s="443"/>
      <c r="J34" s="14"/>
      <c r="K34" s="15"/>
      <c r="L34" s="15"/>
      <c r="M34" s="445"/>
      <c r="N34" s="15"/>
      <c r="O34" s="447"/>
      <c r="P34" s="447"/>
    </row>
    <row r="35" spans="1:16" ht="20.25" customHeight="1">
      <c r="A35" s="442">
        <v>4</v>
      </c>
      <c r="B35" s="12"/>
      <c r="C35" s="13"/>
      <c r="D35" s="13"/>
      <c r="E35" s="13"/>
      <c r="F35" s="444"/>
      <c r="G35" s="446"/>
      <c r="H35" s="446"/>
      <c r="I35" s="442">
        <v>4</v>
      </c>
      <c r="J35" s="12"/>
      <c r="K35" s="13"/>
      <c r="L35" s="13"/>
      <c r="M35" s="13"/>
      <c r="N35" s="444"/>
      <c r="O35" s="446"/>
      <c r="P35" s="446"/>
    </row>
    <row r="36" spans="1:16" ht="20.25" customHeight="1" thickBot="1">
      <c r="A36" s="443"/>
      <c r="B36" s="14"/>
      <c r="C36" s="15"/>
      <c r="D36" s="15"/>
      <c r="E36" s="15"/>
      <c r="F36" s="445"/>
      <c r="G36" s="447"/>
      <c r="H36" s="447"/>
      <c r="I36" s="443"/>
      <c r="J36" s="14"/>
      <c r="K36" s="15"/>
      <c r="L36" s="15"/>
      <c r="M36" s="15"/>
      <c r="N36" s="445"/>
      <c r="O36" s="447"/>
      <c r="P36" s="447"/>
    </row>
    <row r="37" spans="1:16" s="67" customFormat="1" ht="18" customHeight="1">
      <c r="A37" s="441" t="s">
        <v>88</v>
      </c>
      <c r="B37" s="441"/>
      <c r="C37" s="441"/>
      <c r="D37" s="441"/>
      <c r="E37" s="441"/>
      <c r="F37" s="441"/>
      <c r="G37" s="441"/>
      <c r="H37" s="441"/>
      <c r="I37" s="441" t="s">
        <v>89</v>
      </c>
      <c r="J37" s="441"/>
      <c r="K37" s="441"/>
      <c r="L37" s="441"/>
      <c r="M37" s="441"/>
      <c r="N37" s="441"/>
      <c r="O37" s="441"/>
      <c r="P37" s="441"/>
    </row>
    <row r="38" spans="1:16" s="67" customFormat="1" ht="18" customHeight="1" thickBot="1">
      <c r="A38" s="11" t="s">
        <v>7</v>
      </c>
      <c r="B38" s="11" t="s">
        <v>8</v>
      </c>
      <c r="C38" s="11">
        <v>1</v>
      </c>
      <c r="D38" s="11">
        <v>2</v>
      </c>
      <c r="E38" s="11">
        <v>3</v>
      </c>
      <c r="F38" s="11">
        <v>4</v>
      </c>
      <c r="G38" s="11" t="s">
        <v>9</v>
      </c>
      <c r="H38" s="11" t="s">
        <v>10</v>
      </c>
      <c r="I38" s="11" t="s">
        <v>7</v>
      </c>
      <c r="J38" s="11" t="s">
        <v>8</v>
      </c>
      <c r="K38" s="11">
        <v>1</v>
      </c>
      <c r="L38" s="11">
        <v>2</v>
      </c>
      <c r="M38" s="11">
        <v>3</v>
      </c>
      <c r="N38" s="11">
        <v>4</v>
      </c>
      <c r="O38" s="11" t="s">
        <v>9</v>
      </c>
      <c r="P38" s="11" t="s">
        <v>10</v>
      </c>
    </row>
    <row r="39" spans="1:16" s="67" customFormat="1" ht="19.5" customHeight="1">
      <c r="A39" s="442">
        <v>1</v>
      </c>
      <c r="B39" s="12"/>
      <c r="C39" s="444"/>
      <c r="D39" s="13"/>
      <c r="E39" s="13"/>
      <c r="F39" s="13"/>
      <c r="G39" s="446"/>
      <c r="H39" s="446"/>
      <c r="I39" s="442">
        <v>1</v>
      </c>
      <c r="J39" s="12"/>
      <c r="K39" s="444"/>
      <c r="L39" s="13"/>
      <c r="M39" s="13"/>
      <c r="N39" s="13"/>
      <c r="O39" s="446"/>
      <c r="P39" s="446"/>
    </row>
    <row r="40" spans="1:16" s="67" customFormat="1" ht="20.25" customHeight="1" thickBot="1">
      <c r="A40" s="443"/>
      <c r="B40" s="14"/>
      <c r="C40" s="445"/>
      <c r="D40" s="15"/>
      <c r="E40" s="15"/>
      <c r="F40" s="15"/>
      <c r="G40" s="447"/>
      <c r="H40" s="447"/>
      <c r="I40" s="443"/>
      <c r="J40" s="14"/>
      <c r="K40" s="445"/>
      <c r="L40" s="15"/>
      <c r="M40" s="15"/>
      <c r="N40" s="15"/>
      <c r="O40" s="447"/>
      <c r="P40" s="447"/>
    </row>
    <row r="41" spans="1:16" s="67" customFormat="1" ht="20.25" customHeight="1">
      <c r="A41" s="442">
        <v>2</v>
      </c>
      <c r="B41" s="12"/>
      <c r="C41" s="13"/>
      <c r="D41" s="444"/>
      <c r="E41" s="13"/>
      <c r="F41" s="13"/>
      <c r="G41" s="446"/>
      <c r="H41" s="446"/>
      <c r="I41" s="442">
        <v>2</v>
      </c>
      <c r="J41" s="12"/>
      <c r="K41" s="13"/>
      <c r="L41" s="444"/>
      <c r="M41" s="13"/>
      <c r="N41" s="13"/>
      <c r="O41" s="446"/>
      <c r="P41" s="446"/>
    </row>
    <row r="42" spans="1:16" s="67" customFormat="1" ht="20.25" customHeight="1" thickBot="1">
      <c r="A42" s="443"/>
      <c r="B42" s="14"/>
      <c r="C42" s="15"/>
      <c r="D42" s="445"/>
      <c r="E42" s="15"/>
      <c r="F42" s="15"/>
      <c r="G42" s="447"/>
      <c r="H42" s="447"/>
      <c r="I42" s="443"/>
      <c r="J42" s="14"/>
      <c r="K42" s="15"/>
      <c r="L42" s="445"/>
      <c r="M42" s="15"/>
      <c r="N42" s="15"/>
      <c r="O42" s="447"/>
      <c r="P42" s="447"/>
    </row>
    <row r="43" spans="1:16" s="67" customFormat="1" ht="20.25" customHeight="1">
      <c r="A43" s="442">
        <v>3</v>
      </c>
      <c r="B43" s="12"/>
      <c r="C43" s="13"/>
      <c r="D43" s="13"/>
      <c r="E43" s="444"/>
      <c r="F43" s="13"/>
      <c r="G43" s="446"/>
      <c r="H43" s="446"/>
      <c r="I43" s="442">
        <v>3</v>
      </c>
      <c r="J43" s="12"/>
      <c r="K43" s="13"/>
      <c r="L43" s="13"/>
      <c r="M43" s="444"/>
      <c r="N43" s="13"/>
      <c r="O43" s="446"/>
      <c r="P43" s="446"/>
    </row>
    <row r="44" spans="1:16" s="67" customFormat="1" ht="20.25" customHeight="1" thickBot="1">
      <c r="A44" s="443"/>
      <c r="B44" s="14"/>
      <c r="C44" s="15"/>
      <c r="D44" s="15"/>
      <c r="E44" s="445"/>
      <c r="F44" s="15"/>
      <c r="G44" s="447"/>
      <c r="H44" s="447"/>
      <c r="I44" s="443"/>
      <c r="J44" s="14"/>
      <c r="K44" s="15"/>
      <c r="L44" s="15"/>
      <c r="M44" s="445"/>
      <c r="N44" s="15"/>
      <c r="O44" s="447"/>
      <c r="P44" s="447"/>
    </row>
    <row r="45" spans="1:16" s="67" customFormat="1" ht="20.25" customHeight="1">
      <c r="A45" s="442">
        <v>4</v>
      </c>
      <c r="B45" s="12"/>
      <c r="C45" s="13"/>
      <c r="D45" s="13"/>
      <c r="E45" s="13"/>
      <c r="F45" s="444"/>
      <c r="G45" s="446"/>
      <c r="H45" s="446"/>
      <c r="I45" s="442">
        <v>4</v>
      </c>
      <c r="J45" s="12"/>
      <c r="K45" s="13"/>
      <c r="L45" s="13"/>
      <c r="M45" s="13"/>
      <c r="N45" s="444"/>
      <c r="O45" s="446"/>
      <c r="P45" s="446"/>
    </row>
    <row r="46" spans="1:16" s="67" customFormat="1" ht="20.25" customHeight="1" thickBot="1">
      <c r="A46" s="443"/>
      <c r="B46" s="14"/>
      <c r="C46" s="15"/>
      <c r="D46" s="15"/>
      <c r="E46" s="15"/>
      <c r="F46" s="445"/>
      <c r="G46" s="447"/>
      <c r="H46" s="447"/>
      <c r="I46" s="443"/>
      <c r="J46" s="14"/>
      <c r="K46" s="15"/>
      <c r="L46" s="15"/>
      <c r="M46" s="15"/>
      <c r="N46" s="445"/>
      <c r="O46" s="447"/>
      <c r="P46" s="447"/>
    </row>
    <row r="47" spans="1:16" ht="17.25" customHeight="1">
      <c r="A47" s="448"/>
      <c r="B47" s="448"/>
      <c r="C47" s="448"/>
      <c r="D47" s="448"/>
      <c r="E47" s="448"/>
      <c r="F47" s="448"/>
      <c r="G47" s="448"/>
      <c r="H47" s="448"/>
      <c r="I47" s="448"/>
      <c r="J47" s="448"/>
      <c r="K47" s="448"/>
      <c r="L47" s="448"/>
      <c r="M47" s="448"/>
      <c r="N47" s="448"/>
      <c r="O47" s="448"/>
      <c r="P47" s="448"/>
    </row>
  </sheetData>
  <sheetProtection/>
  <mergeCells count="138">
    <mergeCell ref="A47:H47"/>
    <mergeCell ref="I47:P47"/>
    <mergeCell ref="O43:O44"/>
    <mergeCell ref="P43:P44"/>
    <mergeCell ref="A45:A46"/>
    <mergeCell ref="F45:F46"/>
    <mergeCell ref="G45:G46"/>
    <mergeCell ref="H45:H46"/>
    <mergeCell ref="I45:I46"/>
    <mergeCell ref="N45:N46"/>
    <mergeCell ref="O45:O46"/>
    <mergeCell ref="P45:P46"/>
    <mergeCell ref="A43:A44"/>
    <mergeCell ref="E43:E44"/>
    <mergeCell ref="G43:G44"/>
    <mergeCell ref="H43:H44"/>
    <mergeCell ref="I43:I44"/>
    <mergeCell ref="M43:M44"/>
    <mergeCell ref="O39:O40"/>
    <mergeCell ref="P39:P40"/>
    <mergeCell ref="A41:A42"/>
    <mergeCell ref="D41:D42"/>
    <mergeCell ref="G41:G42"/>
    <mergeCell ref="H41:H42"/>
    <mergeCell ref="I41:I42"/>
    <mergeCell ref="L41:L42"/>
    <mergeCell ref="O41:O42"/>
    <mergeCell ref="P41:P42"/>
    <mergeCell ref="O35:O36"/>
    <mergeCell ref="P35:P36"/>
    <mergeCell ref="A37:H37"/>
    <mergeCell ref="I37:P37"/>
    <mergeCell ref="A39:A40"/>
    <mergeCell ref="C39:C40"/>
    <mergeCell ref="G39:G40"/>
    <mergeCell ref="H39:H40"/>
    <mergeCell ref="I39:I40"/>
    <mergeCell ref="K39:K40"/>
    <mergeCell ref="A35:A36"/>
    <mergeCell ref="F35:F36"/>
    <mergeCell ref="G35:G36"/>
    <mergeCell ref="H35:H36"/>
    <mergeCell ref="I35:I36"/>
    <mergeCell ref="N35:N36"/>
    <mergeCell ref="O31:O32"/>
    <mergeCell ref="P31:P32"/>
    <mergeCell ref="A33:A34"/>
    <mergeCell ref="E33:E34"/>
    <mergeCell ref="G33:G34"/>
    <mergeCell ref="H33:H34"/>
    <mergeCell ref="I33:I34"/>
    <mergeCell ref="M33:M34"/>
    <mergeCell ref="O33:O34"/>
    <mergeCell ref="P33:P34"/>
    <mergeCell ref="A31:A32"/>
    <mergeCell ref="D31:D32"/>
    <mergeCell ref="G31:G32"/>
    <mergeCell ref="H31:H32"/>
    <mergeCell ref="I31:I32"/>
    <mergeCell ref="L31:L32"/>
    <mergeCell ref="A27:H27"/>
    <mergeCell ref="I27:P27"/>
    <mergeCell ref="A29:A30"/>
    <mergeCell ref="C29:C30"/>
    <mergeCell ref="G29:G30"/>
    <mergeCell ref="H29:H30"/>
    <mergeCell ref="I29:I30"/>
    <mergeCell ref="K29:K30"/>
    <mergeCell ref="O29:O30"/>
    <mergeCell ref="P29:P30"/>
    <mergeCell ref="O20:O21"/>
    <mergeCell ref="P20:P21"/>
    <mergeCell ref="A22:A23"/>
    <mergeCell ref="F22:F23"/>
    <mergeCell ref="G22:G23"/>
    <mergeCell ref="H22:H23"/>
    <mergeCell ref="I22:I23"/>
    <mergeCell ref="N22:N23"/>
    <mergeCell ref="O22:O23"/>
    <mergeCell ref="P22:P23"/>
    <mergeCell ref="A20:A21"/>
    <mergeCell ref="E20:E21"/>
    <mergeCell ref="G20:G21"/>
    <mergeCell ref="H20:H21"/>
    <mergeCell ref="I20:I21"/>
    <mergeCell ref="M20:M21"/>
    <mergeCell ref="O16:O17"/>
    <mergeCell ref="P16:P17"/>
    <mergeCell ref="A18:A19"/>
    <mergeCell ref="D18:D19"/>
    <mergeCell ref="G18:G19"/>
    <mergeCell ref="H18:H19"/>
    <mergeCell ref="I18:I19"/>
    <mergeCell ref="L18:L19"/>
    <mergeCell ref="O18:O19"/>
    <mergeCell ref="P18:P19"/>
    <mergeCell ref="O12:O13"/>
    <mergeCell ref="P12:P13"/>
    <mergeCell ref="A14:H14"/>
    <mergeCell ref="I14:P14"/>
    <mergeCell ref="A16:A17"/>
    <mergeCell ref="C16:C17"/>
    <mergeCell ref="G16:G17"/>
    <mergeCell ref="H16:H17"/>
    <mergeCell ref="I16:I17"/>
    <mergeCell ref="K16:K17"/>
    <mergeCell ref="A12:A13"/>
    <mergeCell ref="F12:F13"/>
    <mergeCell ref="G12:G13"/>
    <mergeCell ref="H12:H13"/>
    <mergeCell ref="I12:I13"/>
    <mergeCell ref="N12:N13"/>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A4:H4"/>
    <mergeCell ref="I4:P4"/>
    <mergeCell ref="A6:A7"/>
    <mergeCell ref="C6:C7"/>
    <mergeCell ref="G6:G7"/>
    <mergeCell ref="H6:H7"/>
    <mergeCell ref="I6:I7"/>
    <mergeCell ref="K6:K7"/>
    <mergeCell ref="O6:O7"/>
    <mergeCell ref="P6:P7"/>
  </mergeCells>
  <hyperlinks>
    <hyperlink ref="M1" r:id="rId1" display="www.ukrtennis.com"/>
    <hyperlink ref="M24" r:id="rId2"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75" r:id="rId4"/>
  <rowBreaks count="1" manualBreakCount="1">
    <brk id="23" max="15" man="1"/>
  </rowBreaks>
  <drawing r:id="rId3"/>
</worksheet>
</file>

<file path=xl/worksheets/sheet6.xml><?xml version="1.0" encoding="utf-8"?>
<worksheet xmlns="http://schemas.openxmlformats.org/spreadsheetml/2006/main" xmlns:r="http://schemas.openxmlformats.org/officeDocument/2006/relationships">
  <dimension ref="A1:T41"/>
  <sheetViews>
    <sheetView showGridLines="0" view="pageBreakPreview" zoomScaleSheetLayoutView="100" zoomScalePageLayoutView="0" workbookViewId="0" topLeftCell="A13">
      <selection activeCell="C14" sqref="C14"/>
    </sheetView>
  </sheetViews>
  <sheetFormatPr defaultColWidth="9.140625" defaultRowHeight="12.75"/>
  <cols>
    <col min="1" max="1" width="4.140625" style="0" customWidth="1"/>
    <col min="2" max="2" width="21.8515625" style="0" customWidth="1"/>
    <col min="3" max="7" width="7.7109375" style="0" customWidth="1"/>
    <col min="11" max="11" width="4.140625" style="0" customWidth="1"/>
    <col min="12" max="12" width="21.8515625" style="0" customWidth="1"/>
    <col min="13" max="17" width="7.7109375" style="0" customWidth="1"/>
  </cols>
  <sheetData>
    <row r="1" spans="1:17" ht="60.75" customHeight="1">
      <c r="A1" s="21" t="str">
        <f>'[1]Информация'!$A$9</f>
        <v>M.I.B.S. TENNIS WORLD</v>
      </c>
      <c r="G1" s="70" t="s">
        <v>1</v>
      </c>
      <c r="K1" s="21" t="str">
        <f>'[1]Информация'!$A$9</f>
        <v>M.I.B.S. TENNIS WORLD</v>
      </c>
      <c r="L1" s="5"/>
      <c r="Q1" s="70" t="s">
        <v>1</v>
      </c>
    </row>
    <row r="2" spans="1:20" ht="12.75">
      <c r="A2" s="6" t="s">
        <v>2</v>
      </c>
      <c r="B2" s="6"/>
      <c r="C2" s="7"/>
      <c r="D2" s="6" t="s">
        <v>3</v>
      </c>
      <c r="E2" s="6"/>
      <c r="F2" s="6"/>
      <c r="G2" s="7"/>
      <c r="H2" s="71"/>
      <c r="I2" s="71"/>
      <c r="J2" s="6" t="s">
        <v>4</v>
      </c>
      <c r="K2" s="6" t="s">
        <v>2</v>
      </c>
      <c r="L2" s="6"/>
      <c r="M2" s="7"/>
      <c r="N2" s="6" t="s">
        <v>3</v>
      </c>
      <c r="O2" s="6"/>
      <c r="P2" s="6"/>
      <c r="Q2" s="7"/>
      <c r="R2" s="71"/>
      <c r="S2" s="71"/>
      <c r="T2" s="6" t="s">
        <v>4</v>
      </c>
    </row>
    <row r="3" spans="1:20" ht="12.75">
      <c r="A3" s="9" t="str">
        <f>'[1]Информация'!$A$15</f>
        <v>30 апреля-5 мая</v>
      </c>
      <c r="B3" s="9"/>
      <c r="D3" s="72" t="str">
        <f>'[1]Информация'!$A$11</f>
        <v>Крит, Греция</v>
      </c>
      <c r="E3" s="9"/>
      <c r="F3" s="72"/>
      <c r="J3" s="10" t="str">
        <f>'[1]Информация'!$A$17</f>
        <v>Евгений Зукин</v>
      </c>
      <c r="K3" s="9" t="str">
        <f>'[1]Информация'!$A$15</f>
        <v>30 апреля-5 мая</v>
      </c>
      <c r="L3" s="9"/>
      <c r="N3" s="72" t="str">
        <f>'[1]Информация'!$A$11</f>
        <v>Крит, Греция</v>
      </c>
      <c r="O3" s="9"/>
      <c r="P3" s="72"/>
      <c r="T3" s="10" t="str">
        <f>'[1]Информация'!$A$17</f>
        <v>Евгений Зукин</v>
      </c>
    </row>
    <row r="4" spans="1:20" ht="22.5" customHeight="1">
      <c r="A4" s="9"/>
      <c r="B4" s="9"/>
      <c r="D4" s="9"/>
      <c r="E4" s="9"/>
      <c r="F4" s="9"/>
      <c r="G4" s="20" t="s">
        <v>0</v>
      </c>
      <c r="J4" s="10"/>
      <c r="K4" s="9"/>
      <c r="L4" s="9"/>
      <c r="N4" s="9"/>
      <c r="O4" s="9"/>
      <c r="P4" s="9"/>
      <c r="Q4" s="20" t="s">
        <v>0</v>
      </c>
      <c r="T4" s="10"/>
    </row>
    <row r="5" spans="1:20" ht="23.25">
      <c r="A5" s="449" t="s">
        <v>35</v>
      </c>
      <c r="B5" s="449"/>
      <c r="C5" s="449"/>
      <c r="D5" s="449"/>
      <c r="E5" s="449"/>
      <c r="F5" s="449"/>
      <c r="G5" s="449"/>
      <c r="H5" s="449"/>
      <c r="I5" s="449"/>
      <c r="J5" s="449"/>
      <c r="K5" s="449" t="s">
        <v>85</v>
      </c>
      <c r="L5" s="449"/>
      <c r="M5" s="449"/>
      <c r="N5" s="449"/>
      <c r="O5" s="449"/>
      <c r="P5" s="449"/>
      <c r="Q5" s="449"/>
      <c r="R5" s="449"/>
      <c r="S5" s="449"/>
      <c r="T5" s="449"/>
    </row>
    <row r="6" spans="1:20" ht="18.75" thickBot="1">
      <c r="A6" s="11" t="s">
        <v>7</v>
      </c>
      <c r="B6" s="11" t="s">
        <v>8</v>
      </c>
      <c r="C6" s="11">
        <v>1</v>
      </c>
      <c r="D6" s="11">
        <v>2</v>
      </c>
      <c r="E6" s="11">
        <v>3</v>
      </c>
      <c r="F6" s="11">
        <v>4</v>
      </c>
      <c r="G6" s="11">
        <v>5</v>
      </c>
      <c r="H6" s="11">
        <v>6</v>
      </c>
      <c r="I6" s="11" t="s">
        <v>9</v>
      </c>
      <c r="J6" s="11" t="s">
        <v>10</v>
      </c>
      <c r="K6" s="11" t="s">
        <v>7</v>
      </c>
      <c r="L6" s="11" t="s">
        <v>8</v>
      </c>
      <c r="M6" s="11">
        <v>1</v>
      </c>
      <c r="N6" s="11">
        <v>2</v>
      </c>
      <c r="O6" s="11">
        <v>3</v>
      </c>
      <c r="P6" s="11">
        <v>4</v>
      </c>
      <c r="Q6" s="11">
        <v>5</v>
      </c>
      <c r="R6" s="11"/>
      <c r="S6" s="11" t="s">
        <v>9</v>
      </c>
      <c r="T6" s="11" t="s">
        <v>10</v>
      </c>
    </row>
    <row r="7" spans="1:20" ht="18">
      <c r="A7" s="450">
        <v>1</v>
      </c>
      <c r="B7" s="73" t="s">
        <v>57</v>
      </c>
      <c r="C7" s="452"/>
      <c r="D7" s="75">
        <v>1</v>
      </c>
      <c r="E7" s="75">
        <v>1</v>
      </c>
      <c r="F7" s="75">
        <v>1</v>
      </c>
      <c r="G7" s="75">
        <v>1</v>
      </c>
      <c r="H7" s="75">
        <v>1</v>
      </c>
      <c r="I7" s="454">
        <v>5</v>
      </c>
      <c r="J7" s="454">
        <v>1</v>
      </c>
      <c r="K7" s="450">
        <v>1</v>
      </c>
      <c r="L7" s="73" t="s">
        <v>71</v>
      </c>
      <c r="M7" s="452"/>
      <c r="N7" s="75">
        <v>1</v>
      </c>
      <c r="O7" s="75">
        <v>1</v>
      </c>
      <c r="P7" s="75">
        <v>1</v>
      </c>
      <c r="Q7" s="75">
        <v>1</v>
      </c>
      <c r="R7" s="456"/>
      <c r="S7" s="454">
        <v>4</v>
      </c>
      <c r="T7" s="454">
        <v>1</v>
      </c>
    </row>
    <row r="8" spans="1:20" ht="18.75" thickBot="1">
      <c r="A8" s="451"/>
      <c r="B8" s="76" t="s">
        <v>59</v>
      </c>
      <c r="C8" s="453"/>
      <c r="D8" s="78">
        <v>86</v>
      </c>
      <c r="E8" s="78">
        <v>85</v>
      </c>
      <c r="F8" s="78">
        <v>82</v>
      </c>
      <c r="G8" s="78">
        <v>81</v>
      </c>
      <c r="H8" s="78">
        <v>81</v>
      </c>
      <c r="I8" s="455"/>
      <c r="J8" s="455"/>
      <c r="K8" s="451"/>
      <c r="L8" s="76" t="s">
        <v>73</v>
      </c>
      <c r="M8" s="453"/>
      <c r="N8" s="78">
        <v>86</v>
      </c>
      <c r="O8" s="78">
        <v>82</v>
      </c>
      <c r="P8" s="78">
        <v>83</v>
      </c>
      <c r="Q8" s="78">
        <v>83</v>
      </c>
      <c r="R8" s="457"/>
      <c r="S8" s="455"/>
      <c r="T8" s="455"/>
    </row>
    <row r="9" spans="1:20" ht="18">
      <c r="A9" s="450">
        <v>2</v>
      </c>
      <c r="B9" s="73" t="s">
        <v>66</v>
      </c>
      <c r="C9" s="75">
        <v>0</v>
      </c>
      <c r="D9" s="452"/>
      <c r="E9" s="75">
        <v>0</v>
      </c>
      <c r="F9" s="75">
        <v>1</v>
      </c>
      <c r="G9" s="75">
        <v>1</v>
      </c>
      <c r="H9" s="75">
        <v>1</v>
      </c>
      <c r="I9" s="454">
        <v>3</v>
      </c>
      <c r="J9" s="454">
        <v>3</v>
      </c>
      <c r="K9" s="450">
        <v>2</v>
      </c>
      <c r="L9" s="73" t="s">
        <v>61</v>
      </c>
      <c r="M9" s="75">
        <v>0</v>
      </c>
      <c r="N9" s="452"/>
      <c r="O9" s="75">
        <v>1</v>
      </c>
      <c r="P9" s="75">
        <v>1</v>
      </c>
      <c r="Q9" s="75">
        <v>1</v>
      </c>
      <c r="R9" s="456"/>
      <c r="S9" s="454">
        <v>3</v>
      </c>
      <c r="T9" s="454">
        <v>2</v>
      </c>
    </row>
    <row r="10" spans="1:20" ht="18.75" thickBot="1">
      <c r="A10" s="451"/>
      <c r="B10" s="76" t="s">
        <v>68</v>
      </c>
      <c r="C10" s="78"/>
      <c r="D10" s="453"/>
      <c r="E10" s="78"/>
      <c r="F10" s="78">
        <v>85</v>
      </c>
      <c r="G10" s="78">
        <v>80</v>
      </c>
      <c r="H10" s="78">
        <v>83</v>
      </c>
      <c r="I10" s="455"/>
      <c r="J10" s="455"/>
      <c r="K10" s="451"/>
      <c r="L10" s="76" t="s">
        <v>90</v>
      </c>
      <c r="M10" s="78"/>
      <c r="N10" s="453"/>
      <c r="O10" s="78">
        <v>82</v>
      </c>
      <c r="P10" s="78">
        <v>84</v>
      </c>
      <c r="Q10" s="78">
        <v>84</v>
      </c>
      <c r="R10" s="457"/>
      <c r="S10" s="455"/>
      <c r="T10" s="455"/>
    </row>
    <row r="11" spans="1:20" ht="18">
      <c r="A11" s="450">
        <v>3</v>
      </c>
      <c r="B11" s="73" t="s">
        <v>75</v>
      </c>
      <c r="C11" s="75">
        <v>0</v>
      </c>
      <c r="D11" s="75">
        <v>1</v>
      </c>
      <c r="E11" s="452"/>
      <c r="F11" s="75">
        <v>1</v>
      </c>
      <c r="G11" s="75">
        <v>1</v>
      </c>
      <c r="H11" s="75">
        <v>1</v>
      </c>
      <c r="I11" s="454">
        <v>4</v>
      </c>
      <c r="J11" s="454">
        <v>2</v>
      </c>
      <c r="K11" s="450">
        <v>3</v>
      </c>
      <c r="L11" s="73" t="s">
        <v>83</v>
      </c>
      <c r="M11" s="75">
        <v>0</v>
      </c>
      <c r="N11" s="75">
        <v>0</v>
      </c>
      <c r="O11" s="452"/>
      <c r="P11" s="75">
        <v>0</v>
      </c>
      <c r="Q11" s="75">
        <v>0</v>
      </c>
      <c r="R11" s="456"/>
      <c r="S11" s="454">
        <v>0</v>
      </c>
      <c r="T11" s="454">
        <v>5</v>
      </c>
    </row>
    <row r="12" spans="1:20" ht="18.75" thickBot="1">
      <c r="A12" s="451"/>
      <c r="B12" s="76" t="s">
        <v>77</v>
      </c>
      <c r="C12" s="78"/>
      <c r="D12" s="78">
        <v>85</v>
      </c>
      <c r="E12" s="453"/>
      <c r="F12" s="78">
        <v>82</v>
      </c>
      <c r="G12" s="78">
        <v>82</v>
      </c>
      <c r="H12" s="78">
        <v>83</v>
      </c>
      <c r="I12" s="455"/>
      <c r="J12" s="455"/>
      <c r="K12" s="451"/>
      <c r="L12" s="76" t="s">
        <v>84</v>
      </c>
      <c r="M12" s="78"/>
      <c r="N12" s="78"/>
      <c r="O12" s="453"/>
      <c r="P12" s="78"/>
      <c r="Q12" s="78"/>
      <c r="R12" s="457"/>
      <c r="S12" s="455"/>
      <c r="T12" s="455"/>
    </row>
    <row r="13" spans="1:20" ht="18">
      <c r="A13" s="450">
        <v>4</v>
      </c>
      <c r="B13" s="73" t="s">
        <v>27</v>
      </c>
      <c r="C13" s="75">
        <v>0</v>
      </c>
      <c r="D13" s="75">
        <v>0</v>
      </c>
      <c r="E13" s="75">
        <v>0</v>
      </c>
      <c r="F13" s="452"/>
      <c r="G13" s="75">
        <v>1</v>
      </c>
      <c r="H13" s="75">
        <v>0</v>
      </c>
      <c r="I13" s="454">
        <v>1</v>
      </c>
      <c r="J13" s="454">
        <v>5</v>
      </c>
      <c r="K13" s="450">
        <v>4</v>
      </c>
      <c r="L13" s="73" t="s">
        <v>19</v>
      </c>
      <c r="M13" s="75">
        <v>0</v>
      </c>
      <c r="N13" s="75">
        <v>0</v>
      </c>
      <c r="O13" s="75">
        <v>1</v>
      </c>
      <c r="P13" s="452"/>
      <c r="Q13" s="75">
        <v>0</v>
      </c>
      <c r="R13" s="456"/>
      <c r="S13" s="454">
        <v>1</v>
      </c>
      <c r="T13" s="454">
        <v>4</v>
      </c>
    </row>
    <row r="14" spans="1:20" ht="18.75" thickBot="1">
      <c r="A14" s="451"/>
      <c r="B14" s="76" t="s">
        <v>28</v>
      </c>
      <c r="C14" s="78"/>
      <c r="D14" s="78"/>
      <c r="E14" s="78"/>
      <c r="F14" s="453"/>
      <c r="G14" s="78">
        <v>83</v>
      </c>
      <c r="H14" s="78"/>
      <c r="I14" s="455"/>
      <c r="J14" s="455"/>
      <c r="K14" s="451"/>
      <c r="L14" s="76" t="s">
        <v>21</v>
      </c>
      <c r="M14" s="78"/>
      <c r="N14" s="78"/>
      <c r="O14" s="78">
        <v>82</v>
      </c>
      <c r="P14" s="453"/>
      <c r="Q14" s="78"/>
      <c r="R14" s="457"/>
      <c r="S14" s="455"/>
      <c r="T14" s="455"/>
    </row>
    <row r="15" spans="1:20" ht="18">
      <c r="A15" s="450">
        <v>5</v>
      </c>
      <c r="B15" s="73" t="s">
        <v>29</v>
      </c>
      <c r="C15" s="75">
        <v>0</v>
      </c>
      <c r="D15" s="75">
        <v>0</v>
      </c>
      <c r="E15" s="75">
        <v>0</v>
      </c>
      <c r="F15" s="75">
        <v>0</v>
      </c>
      <c r="G15" s="452"/>
      <c r="H15" s="75">
        <v>0</v>
      </c>
      <c r="I15" s="454">
        <v>0</v>
      </c>
      <c r="J15" s="454">
        <v>6</v>
      </c>
      <c r="K15" s="450">
        <v>5</v>
      </c>
      <c r="L15" s="73" t="s">
        <v>80</v>
      </c>
      <c r="M15" s="75">
        <v>0</v>
      </c>
      <c r="N15" s="75">
        <v>0</v>
      </c>
      <c r="O15" s="75">
        <v>1</v>
      </c>
      <c r="P15" s="75">
        <v>1</v>
      </c>
      <c r="Q15" s="452"/>
      <c r="R15" s="456"/>
      <c r="S15" s="454">
        <v>2</v>
      </c>
      <c r="T15" s="454">
        <v>3</v>
      </c>
    </row>
    <row r="16" spans="1:20" ht="18.75" thickBot="1">
      <c r="A16" s="451"/>
      <c r="B16" s="76" t="s">
        <v>30</v>
      </c>
      <c r="C16" s="78"/>
      <c r="D16" s="78"/>
      <c r="E16" s="78"/>
      <c r="F16" s="78"/>
      <c r="G16" s="453"/>
      <c r="H16" s="78"/>
      <c r="I16" s="455"/>
      <c r="J16" s="455"/>
      <c r="K16" s="451"/>
      <c r="L16" s="76" t="s">
        <v>82</v>
      </c>
      <c r="M16" s="78"/>
      <c r="N16" s="78"/>
      <c r="O16" s="78">
        <v>83</v>
      </c>
      <c r="P16" s="78">
        <v>83</v>
      </c>
      <c r="Q16" s="453"/>
      <c r="R16" s="457"/>
      <c r="S16" s="455"/>
      <c r="T16" s="455"/>
    </row>
    <row r="17" spans="1:20" ht="18">
      <c r="A17" s="450">
        <v>6</v>
      </c>
      <c r="B17" s="73" t="s">
        <v>24</v>
      </c>
      <c r="C17" s="75">
        <v>0</v>
      </c>
      <c r="D17" s="75">
        <v>0</v>
      </c>
      <c r="E17" s="75">
        <v>0</v>
      </c>
      <c r="F17" s="75">
        <v>1</v>
      </c>
      <c r="G17" s="74">
        <v>1</v>
      </c>
      <c r="H17" s="456"/>
      <c r="I17" s="454">
        <v>2</v>
      </c>
      <c r="J17" s="454">
        <v>4</v>
      </c>
      <c r="K17" s="450"/>
      <c r="L17" s="73"/>
      <c r="M17" s="75"/>
      <c r="N17" s="75"/>
      <c r="O17" s="75"/>
      <c r="P17" s="75"/>
      <c r="Q17" s="452"/>
      <c r="R17" s="456"/>
      <c r="S17" s="454"/>
      <c r="T17" s="454"/>
    </row>
    <row r="18" spans="1:20" ht="18.75" thickBot="1">
      <c r="A18" s="451"/>
      <c r="B18" s="76" t="s">
        <v>25</v>
      </c>
      <c r="C18" s="78"/>
      <c r="D18" s="78"/>
      <c r="E18" s="78"/>
      <c r="F18" s="78" t="s">
        <v>91</v>
      </c>
      <c r="G18" s="77">
        <v>84</v>
      </c>
      <c r="H18" s="457"/>
      <c r="I18" s="455"/>
      <c r="J18" s="455"/>
      <c r="K18" s="451"/>
      <c r="L18" s="76"/>
      <c r="M18" s="78"/>
      <c r="N18" s="78"/>
      <c r="O18" s="78"/>
      <c r="P18" s="78"/>
      <c r="Q18" s="453"/>
      <c r="R18" s="457"/>
      <c r="S18" s="455"/>
      <c r="T18" s="455"/>
    </row>
    <row r="19" spans="1:20" ht="23.25">
      <c r="A19" s="449" t="s">
        <v>36</v>
      </c>
      <c r="B19" s="449"/>
      <c r="C19" s="449"/>
      <c r="D19" s="449"/>
      <c r="E19" s="449"/>
      <c r="F19" s="449"/>
      <c r="G19" s="449"/>
      <c r="H19" s="449"/>
      <c r="I19" s="449"/>
      <c r="J19" s="449"/>
      <c r="K19" s="449" t="s">
        <v>92</v>
      </c>
      <c r="L19" s="449"/>
      <c r="M19" s="449"/>
      <c r="N19" s="449"/>
      <c r="O19" s="449"/>
      <c r="P19" s="449"/>
      <c r="Q19" s="449"/>
      <c r="R19" s="449"/>
      <c r="S19" s="449"/>
      <c r="T19" s="449"/>
    </row>
    <row r="20" spans="1:20" ht="18.75" thickBot="1">
      <c r="A20" s="11" t="s">
        <v>7</v>
      </c>
      <c r="B20" s="11" t="s">
        <v>8</v>
      </c>
      <c r="C20" s="11">
        <v>1</v>
      </c>
      <c r="D20" s="11">
        <v>2</v>
      </c>
      <c r="E20" s="11">
        <v>3</v>
      </c>
      <c r="F20" s="11">
        <v>4</v>
      </c>
      <c r="G20" s="11">
        <v>5</v>
      </c>
      <c r="H20" s="11"/>
      <c r="I20" s="11" t="s">
        <v>9</v>
      </c>
      <c r="J20" s="11" t="s">
        <v>10</v>
      </c>
      <c r="K20" s="11" t="s">
        <v>7</v>
      </c>
      <c r="L20" s="11" t="s">
        <v>8</v>
      </c>
      <c r="M20" s="11">
        <v>1</v>
      </c>
      <c r="N20" s="11">
        <v>2</v>
      </c>
      <c r="O20" s="11">
        <v>3</v>
      </c>
      <c r="P20" s="11">
        <v>4</v>
      </c>
      <c r="Q20" s="11">
        <v>5</v>
      </c>
      <c r="R20" s="11">
        <v>6</v>
      </c>
      <c r="S20" s="11" t="s">
        <v>9</v>
      </c>
      <c r="T20" s="11" t="s">
        <v>10</v>
      </c>
    </row>
    <row r="21" spans="1:20" ht="18" customHeight="1">
      <c r="A21" s="450">
        <v>1</v>
      </c>
      <c r="B21" s="73" t="s">
        <v>65</v>
      </c>
      <c r="C21" s="452"/>
      <c r="D21" s="75">
        <v>0</v>
      </c>
      <c r="E21" s="75">
        <v>0</v>
      </c>
      <c r="F21" s="75">
        <v>1</v>
      </c>
      <c r="G21" s="75">
        <v>1</v>
      </c>
      <c r="H21" s="79"/>
      <c r="I21" s="456">
        <v>2</v>
      </c>
      <c r="J21" s="456">
        <v>3</v>
      </c>
      <c r="K21" s="450">
        <v>1</v>
      </c>
      <c r="L21" s="73" t="s">
        <v>72</v>
      </c>
      <c r="M21" s="452"/>
      <c r="N21" s="75">
        <v>1</v>
      </c>
      <c r="O21" s="75">
        <v>1</v>
      </c>
      <c r="P21" s="75">
        <v>1</v>
      </c>
      <c r="Q21" s="75">
        <v>1</v>
      </c>
      <c r="R21" s="75">
        <v>1</v>
      </c>
      <c r="S21" s="454">
        <v>5</v>
      </c>
      <c r="T21" s="454">
        <v>1</v>
      </c>
    </row>
    <row r="22" spans="1:20" ht="18" customHeight="1" thickBot="1">
      <c r="A22" s="451"/>
      <c r="B22" s="76" t="s">
        <v>67</v>
      </c>
      <c r="C22" s="453"/>
      <c r="D22" s="78"/>
      <c r="E22" s="78"/>
      <c r="F22" s="78">
        <v>82</v>
      </c>
      <c r="G22" s="78">
        <v>85</v>
      </c>
      <c r="H22" s="80"/>
      <c r="I22" s="457"/>
      <c r="J22" s="457"/>
      <c r="K22" s="451"/>
      <c r="L22" s="76" t="s">
        <v>74</v>
      </c>
      <c r="M22" s="453"/>
      <c r="N22" s="78">
        <v>83</v>
      </c>
      <c r="O22" s="78">
        <v>84</v>
      </c>
      <c r="P22" s="78">
        <v>83</v>
      </c>
      <c r="Q22" s="78">
        <v>80</v>
      </c>
      <c r="R22" s="78" t="s">
        <v>93</v>
      </c>
      <c r="S22" s="455"/>
      <c r="T22" s="455"/>
    </row>
    <row r="23" spans="1:20" ht="18" customHeight="1">
      <c r="A23" s="450">
        <v>2</v>
      </c>
      <c r="B23" s="73" t="s">
        <v>58</v>
      </c>
      <c r="C23" s="75">
        <v>1</v>
      </c>
      <c r="D23" s="452"/>
      <c r="E23" s="75">
        <v>1</v>
      </c>
      <c r="F23" s="75">
        <v>1</v>
      </c>
      <c r="G23" s="75">
        <v>1</v>
      </c>
      <c r="H23" s="79"/>
      <c r="I23" s="456">
        <v>4</v>
      </c>
      <c r="J23" s="456">
        <v>1</v>
      </c>
      <c r="K23" s="450">
        <v>2</v>
      </c>
      <c r="L23" s="73" t="s">
        <v>79</v>
      </c>
      <c r="M23" s="75">
        <v>0</v>
      </c>
      <c r="N23" s="452"/>
      <c r="O23" s="75">
        <v>1</v>
      </c>
      <c r="P23" s="75">
        <v>1</v>
      </c>
      <c r="Q23" s="75">
        <v>0</v>
      </c>
      <c r="R23" s="75">
        <v>1</v>
      </c>
      <c r="S23" s="454">
        <v>3</v>
      </c>
      <c r="T23" s="454">
        <v>3</v>
      </c>
    </row>
    <row r="24" spans="1:20" ht="18" customHeight="1" thickBot="1">
      <c r="A24" s="451"/>
      <c r="B24" s="76" t="s">
        <v>60</v>
      </c>
      <c r="C24" s="78">
        <v>83</v>
      </c>
      <c r="D24" s="453"/>
      <c r="E24" s="78">
        <v>83</v>
      </c>
      <c r="F24" s="78">
        <v>84</v>
      </c>
      <c r="G24" s="78">
        <v>84</v>
      </c>
      <c r="H24" s="80"/>
      <c r="I24" s="457"/>
      <c r="J24" s="457"/>
      <c r="K24" s="451"/>
      <c r="L24" s="76" t="s">
        <v>81</v>
      </c>
      <c r="M24" s="78"/>
      <c r="N24" s="453"/>
      <c r="O24" s="78">
        <v>82</v>
      </c>
      <c r="P24" s="78">
        <v>83</v>
      </c>
      <c r="Q24" s="78"/>
      <c r="R24" s="78">
        <v>83</v>
      </c>
      <c r="S24" s="455"/>
      <c r="T24" s="455"/>
    </row>
    <row r="25" spans="1:20" ht="18" customHeight="1">
      <c r="A25" s="450">
        <v>3</v>
      </c>
      <c r="B25" s="73" t="s">
        <v>76</v>
      </c>
      <c r="C25" s="75">
        <v>1</v>
      </c>
      <c r="D25" s="75">
        <v>0</v>
      </c>
      <c r="E25" s="452"/>
      <c r="F25" s="75">
        <v>1</v>
      </c>
      <c r="G25" s="75">
        <v>1</v>
      </c>
      <c r="H25" s="79"/>
      <c r="I25" s="456">
        <v>3</v>
      </c>
      <c r="J25" s="456">
        <v>2</v>
      </c>
      <c r="K25" s="450">
        <v>3</v>
      </c>
      <c r="L25" s="73" t="s">
        <v>12</v>
      </c>
      <c r="M25" s="75">
        <v>0</v>
      </c>
      <c r="N25" s="75">
        <v>0</v>
      </c>
      <c r="O25" s="452"/>
      <c r="P25" s="75">
        <v>1</v>
      </c>
      <c r="Q25" s="75">
        <v>0</v>
      </c>
      <c r="R25" s="75">
        <v>0</v>
      </c>
      <c r="S25" s="454">
        <v>1</v>
      </c>
      <c r="T25" s="454">
        <v>5</v>
      </c>
    </row>
    <row r="26" spans="1:20" ht="18" customHeight="1" thickBot="1">
      <c r="A26" s="451"/>
      <c r="B26" s="76" t="s">
        <v>78</v>
      </c>
      <c r="C26" s="78">
        <v>85</v>
      </c>
      <c r="D26" s="78"/>
      <c r="E26" s="453"/>
      <c r="F26" s="78">
        <v>86</v>
      </c>
      <c r="G26" s="78">
        <v>82</v>
      </c>
      <c r="H26" s="80"/>
      <c r="I26" s="457"/>
      <c r="J26" s="457"/>
      <c r="K26" s="451"/>
      <c r="L26" s="76" t="s">
        <v>14</v>
      </c>
      <c r="M26" s="78"/>
      <c r="N26" s="78"/>
      <c r="O26" s="453"/>
      <c r="P26" s="78">
        <v>82</v>
      </c>
      <c r="Q26" s="78"/>
      <c r="R26" s="78"/>
      <c r="S26" s="455"/>
      <c r="T26" s="455"/>
    </row>
    <row r="27" spans="1:20" ht="18" customHeight="1">
      <c r="A27" s="450">
        <v>4</v>
      </c>
      <c r="B27" s="73" t="s">
        <v>11</v>
      </c>
      <c r="C27" s="75">
        <v>0</v>
      </c>
      <c r="D27" s="75">
        <v>0</v>
      </c>
      <c r="E27" s="75">
        <v>0</v>
      </c>
      <c r="F27" s="452"/>
      <c r="G27" s="75">
        <v>0</v>
      </c>
      <c r="H27" s="79"/>
      <c r="I27" s="456">
        <v>0</v>
      </c>
      <c r="J27" s="456">
        <v>5</v>
      </c>
      <c r="K27" s="450">
        <v>4</v>
      </c>
      <c r="L27" s="73" t="s">
        <v>20</v>
      </c>
      <c r="M27" s="75">
        <v>0</v>
      </c>
      <c r="N27" s="75">
        <v>0</v>
      </c>
      <c r="O27" s="75">
        <v>0</v>
      </c>
      <c r="P27" s="452"/>
      <c r="Q27" s="75">
        <v>0</v>
      </c>
      <c r="R27" s="75">
        <v>0</v>
      </c>
      <c r="S27" s="454">
        <v>0</v>
      </c>
      <c r="T27" s="454">
        <v>6</v>
      </c>
    </row>
    <row r="28" spans="1:20" ht="18" customHeight="1" thickBot="1">
      <c r="A28" s="451"/>
      <c r="B28" s="76" t="s">
        <v>13</v>
      </c>
      <c r="C28" s="78"/>
      <c r="D28" s="78"/>
      <c r="E28" s="78"/>
      <c r="F28" s="453"/>
      <c r="G28" s="78"/>
      <c r="H28" s="80"/>
      <c r="I28" s="457"/>
      <c r="J28" s="457"/>
      <c r="K28" s="451"/>
      <c r="L28" s="76" t="s">
        <v>22</v>
      </c>
      <c r="M28" s="78"/>
      <c r="N28" s="78"/>
      <c r="O28" s="78"/>
      <c r="P28" s="453"/>
      <c r="Q28" s="78"/>
      <c r="R28" s="78"/>
      <c r="S28" s="455"/>
      <c r="T28" s="455"/>
    </row>
    <row r="29" spans="1:20" ht="18" customHeight="1">
      <c r="A29" s="450">
        <v>5</v>
      </c>
      <c r="B29" s="73" t="s">
        <v>15</v>
      </c>
      <c r="C29" s="75">
        <v>0</v>
      </c>
      <c r="D29" s="75">
        <v>0</v>
      </c>
      <c r="E29" s="75">
        <v>0</v>
      </c>
      <c r="F29" s="75">
        <v>1</v>
      </c>
      <c r="G29" s="452"/>
      <c r="H29" s="79"/>
      <c r="I29" s="456">
        <v>1</v>
      </c>
      <c r="J29" s="456">
        <v>4</v>
      </c>
      <c r="K29" s="450">
        <v>5</v>
      </c>
      <c r="L29" s="73" t="s">
        <v>62</v>
      </c>
      <c r="M29" s="75">
        <v>0</v>
      </c>
      <c r="N29" s="75">
        <v>1</v>
      </c>
      <c r="O29" s="75">
        <v>1</v>
      </c>
      <c r="P29" s="75">
        <v>1</v>
      </c>
      <c r="Q29" s="452"/>
      <c r="R29" s="75">
        <v>1</v>
      </c>
      <c r="S29" s="454">
        <v>4</v>
      </c>
      <c r="T29" s="454">
        <v>2</v>
      </c>
    </row>
    <row r="30" spans="1:20" ht="18" customHeight="1" thickBot="1">
      <c r="A30" s="451"/>
      <c r="B30" s="76" t="s">
        <v>17</v>
      </c>
      <c r="C30" s="78"/>
      <c r="D30" s="78"/>
      <c r="E30" s="78"/>
      <c r="F30" s="78">
        <v>83</v>
      </c>
      <c r="G30" s="453"/>
      <c r="H30" s="80"/>
      <c r="I30" s="457"/>
      <c r="J30" s="457"/>
      <c r="K30" s="451"/>
      <c r="L30" s="76" t="s">
        <v>64</v>
      </c>
      <c r="M30" s="78"/>
      <c r="N30" s="78">
        <v>85</v>
      </c>
      <c r="O30" s="78">
        <v>81</v>
      </c>
      <c r="P30" s="78">
        <v>81</v>
      </c>
      <c r="Q30" s="453"/>
      <c r="R30" s="78">
        <v>86</v>
      </c>
      <c r="S30" s="455"/>
      <c r="T30" s="455"/>
    </row>
    <row r="31" spans="1:20" ht="18">
      <c r="A31" s="450"/>
      <c r="B31" s="73"/>
      <c r="C31" s="75"/>
      <c r="D31" s="75"/>
      <c r="E31" s="75"/>
      <c r="F31" s="75"/>
      <c r="G31" s="452"/>
      <c r="H31" s="458"/>
      <c r="I31" s="456"/>
      <c r="J31" s="456"/>
      <c r="K31" s="450">
        <v>6</v>
      </c>
      <c r="L31" s="73" t="s">
        <v>16</v>
      </c>
      <c r="M31" s="75">
        <v>0</v>
      </c>
      <c r="N31" s="75">
        <v>0</v>
      </c>
      <c r="O31" s="75">
        <v>1</v>
      </c>
      <c r="P31" s="75">
        <v>1</v>
      </c>
      <c r="Q31" s="74">
        <v>0</v>
      </c>
      <c r="R31" s="458"/>
      <c r="S31" s="454">
        <v>2</v>
      </c>
      <c r="T31" s="454">
        <v>4</v>
      </c>
    </row>
    <row r="32" spans="1:20" ht="18.75" thickBot="1">
      <c r="A32" s="451"/>
      <c r="B32" s="76"/>
      <c r="C32" s="78"/>
      <c r="D32" s="78"/>
      <c r="E32" s="78"/>
      <c r="F32" s="78"/>
      <c r="G32" s="453"/>
      <c r="H32" s="459"/>
      <c r="I32" s="457"/>
      <c r="J32" s="457"/>
      <c r="K32" s="451"/>
      <c r="L32" s="76" t="s">
        <v>18</v>
      </c>
      <c r="M32" s="78"/>
      <c r="N32" s="78"/>
      <c r="O32" s="78">
        <v>83</v>
      </c>
      <c r="P32" s="78">
        <v>83</v>
      </c>
      <c r="Q32" s="77"/>
      <c r="R32" s="459"/>
      <c r="S32" s="455"/>
      <c r="T32" s="455"/>
    </row>
    <row r="35" spans="1:20" ht="12.75">
      <c r="A35" s="81"/>
      <c r="B35" s="81"/>
      <c r="C35" s="81"/>
      <c r="D35" s="81"/>
      <c r="E35" s="81"/>
      <c r="F35" s="81"/>
      <c r="G35" s="81"/>
      <c r="H35" s="81"/>
      <c r="I35" s="81"/>
      <c r="J35" s="81"/>
      <c r="K35" s="81"/>
      <c r="L35" s="81"/>
      <c r="M35" s="81"/>
      <c r="N35" s="81"/>
      <c r="O35" s="81"/>
      <c r="P35" s="81"/>
      <c r="Q35" s="81"/>
      <c r="R35" s="81"/>
      <c r="S35" s="81"/>
      <c r="T35" s="81"/>
    </row>
    <row r="36" spans="1:20" ht="12.75">
      <c r="A36" s="81"/>
      <c r="B36" s="81"/>
      <c r="C36" s="81"/>
      <c r="D36" s="81"/>
      <c r="E36" s="81"/>
      <c r="F36" s="81"/>
      <c r="G36" s="81"/>
      <c r="H36" s="81"/>
      <c r="I36" s="81"/>
      <c r="J36" s="81"/>
      <c r="K36" s="81"/>
      <c r="L36" s="81"/>
      <c r="M36" s="81"/>
      <c r="N36" s="81"/>
      <c r="O36" s="81"/>
      <c r="P36" s="81"/>
      <c r="Q36" s="81"/>
      <c r="R36" s="81"/>
      <c r="S36" s="81"/>
      <c r="T36" s="81"/>
    </row>
    <row r="37" spans="1:20" ht="12.75">
      <c r="A37" s="81"/>
      <c r="B37" s="81"/>
      <c r="C37" s="81"/>
      <c r="D37" s="81"/>
      <c r="E37" s="81"/>
      <c r="F37" s="81"/>
      <c r="G37" s="81"/>
      <c r="H37" s="81"/>
      <c r="I37" s="81"/>
      <c r="J37" s="81"/>
      <c r="K37" s="81"/>
      <c r="L37" s="81"/>
      <c r="M37" s="81"/>
      <c r="N37" s="81"/>
      <c r="O37" s="81"/>
      <c r="P37" s="81"/>
      <c r="Q37" s="81"/>
      <c r="R37" s="81"/>
      <c r="S37" s="81"/>
      <c r="T37" s="81"/>
    </row>
    <row r="38" spans="1:20" ht="12.75">
      <c r="A38" s="81"/>
      <c r="B38" s="81"/>
      <c r="C38" s="81"/>
      <c r="D38" s="81"/>
      <c r="E38" s="81"/>
      <c r="F38" s="81"/>
      <c r="G38" s="81"/>
      <c r="H38" s="81"/>
      <c r="I38" s="81"/>
      <c r="J38" s="81"/>
      <c r="K38" s="81"/>
      <c r="L38" s="81"/>
      <c r="M38" s="81"/>
      <c r="N38" s="81"/>
      <c r="O38" s="81"/>
      <c r="P38" s="81"/>
      <c r="Q38" s="81"/>
      <c r="R38" s="81"/>
      <c r="S38" s="81"/>
      <c r="T38" s="81"/>
    </row>
    <row r="39" spans="1:20" ht="12.75">
      <c r="A39" s="81"/>
      <c r="B39" s="81"/>
      <c r="C39" s="81"/>
      <c r="D39" s="81"/>
      <c r="E39" s="81"/>
      <c r="F39" s="81"/>
      <c r="G39" s="81"/>
      <c r="H39" s="81"/>
      <c r="I39" s="81"/>
      <c r="J39" s="81"/>
      <c r="K39" s="81"/>
      <c r="L39" s="81"/>
      <c r="M39" s="81"/>
      <c r="N39" s="81"/>
      <c r="O39" s="81"/>
      <c r="P39" s="81"/>
      <c r="Q39" s="81"/>
      <c r="R39" s="81"/>
      <c r="S39" s="81"/>
      <c r="T39" s="81"/>
    </row>
    <row r="40" spans="1:20" ht="12.75">
      <c r="A40" s="81"/>
      <c r="B40" s="81"/>
      <c r="C40" s="81"/>
      <c r="D40" s="81"/>
      <c r="E40" s="81"/>
      <c r="F40" s="81"/>
      <c r="G40" s="81"/>
      <c r="H40" s="81"/>
      <c r="I40" s="81"/>
      <c r="J40" s="81"/>
      <c r="K40" s="81"/>
      <c r="L40" s="81"/>
      <c r="M40" s="81"/>
      <c r="N40" s="81"/>
      <c r="O40" s="81"/>
      <c r="P40" s="81"/>
      <c r="Q40" s="81"/>
      <c r="R40" s="81"/>
      <c r="S40" s="81"/>
      <c r="T40" s="81"/>
    </row>
    <row r="41" spans="1:20" ht="12.75">
      <c r="A41" s="81"/>
      <c r="B41" s="81"/>
      <c r="C41" s="81"/>
      <c r="D41" s="81"/>
      <c r="E41" s="81"/>
      <c r="F41" s="81"/>
      <c r="G41" s="81"/>
      <c r="H41" s="81"/>
      <c r="I41" s="81"/>
      <c r="J41" s="81"/>
      <c r="K41" s="81"/>
      <c r="L41" s="81"/>
      <c r="M41" s="81"/>
      <c r="N41" s="81"/>
      <c r="O41" s="81"/>
      <c r="P41" s="81"/>
      <c r="Q41" s="81"/>
      <c r="R41" s="81"/>
      <c r="S41" s="81"/>
      <c r="T41" s="81"/>
    </row>
  </sheetData>
  <sheetProtection/>
  <mergeCells count="107">
    <mergeCell ref="R31:R32"/>
    <mergeCell ref="S31:S32"/>
    <mergeCell ref="T31:T32"/>
    <mergeCell ref="A31:A32"/>
    <mergeCell ref="G31:G32"/>
    <mergeCell ref="H31:H32"/>
    <mergeCell ref="I31:I32"/>
    <mergeCell ref="J31:J32"/>
    <mergeCell ref="K31:K32"/>
    <mergeCell ref="S27:S28"/>
    <mergeCell ref="T27:T28"/>
    <mergeCell ref="A29:A30"/>
    <mergeCell ref="G29:G30"/>
    <mergeCell ref="I29:I30"/>
    <mergeCell ref="J29:J30"/>
    <mergeCell ref="K29:K30"/>
    <mergeCell ref="Q29:Q30"/>
    <mergeCell ref="S29:S30"/>
    <mergeCell ref="T29:T30"/>
    <mergeCell ref="A27:A28"/>
    <mergeCell ref="F27:F28"/>
    <mergeCell ref="I27:I28"/>
    <mergeCell ref="J27:J28"/>
    <mergeCell ref="K27:K28"/>
    <mergeCell ref="P27:P28"/>
    <mergeCell ref="S23:S24"/>
    <mergeCell ref="T23:T24"/>
    <mergeCell ref="A25:A26"/>
    <mergeCell ref="E25:E26"/>
    <mergeCell ref="I25:I26"/>
    <mergeCell ref="J25:J26"/>
    <mergeCell ref="K25:K26"/>
    <mergeCell ref="O25:O26"/>
    <mergeCell ref="S25:S26"/>
    <mergeCell ref="T25:T26"/>
    <mergeCell ref="A23:A24"/>
    <mergeCell ref="D23:D24"/>
    <mergeCell ref="I23:I24"/>
    <mergeCell ref="J23:J24"/>
    <mergeCell ref="K23:K24"/>
    <mergeCell ref="N23:N24"/>
    <mergeCell ref="A19:J19"/>
    <mergeCell ref="K19:T19"/>
    <mergeCell ref="A21:A22"/>
    <mergeCell ref="C21:C22"/>
    <mergeCell ref="I21:I22"/>
    <mergeCell ref="J21:J22"/>
    <mergeCell ref="K21:K22"/>
    <mergeCell ref="M21:M22"/>
    <mergeCell ref="S21:S22"/>
    <mergeCell ref="T21:T22"/>
    <mergeCell ref="T15:T16"/>
    <mergeCell ref="A17:A18"/>
    <mergeCell ref="H17:H18"/>
    <mergeCell ref="I17:I18"/>
    <mergeCell ref="J17:J18"/>
    <mergeCell ref="K17:K18"/>
    <mergeCell ref="Q17:Q18"/>
    <mergeCell ref="R17:R18"/>
    <mergeCell ref="S17:S18"/>
    <mergeCell ref="T17:T18"/>
    <mergeCell ref="S13:S14"/>
    <mergeCell ref="T13:T14"/>
    <mergeCell ref="A15:A16"/>
    <mergeCell ref="G15:G16"/>
    <mergeCell ref="I15:I16"/>
    <mergeCell ref="J15:J16"/>
    <mergeCell ref="K15:K16"/>
    <mergeCell ref="Q15:Q16"/>
    <mergeCell ref="R15:R16"/>
    <mergeCell ref="S15:S16"/>
    <mergeCell ref="R11:R12"/>
    <mergeCell ref="S11:S12"/>
    <mergeCell ref="T11:T12"/>
    <mergeCell ref="A13:A14"/>
    <mergeCell ref="F13:F14"/>
    <mergeCell ref="I13:I14"/>
    <mergeCell ref="J13:J14"/>
    <mergeCell ref="K13:K14"/>
    <mergeCell ref="P13:P14"/>
    <mergeCell ref="R13:R14"/>
    <mergeCell ref="A11:A12"/>
    <mergeCell ref="E11:E12"/>
    <mergeCell ref="I11:I12"/>
    <mergeCell ref="J11:J12"/>
    <mergeCell ref="K11:K12"/>
    <mergeCell ref="O11:O12"/>
    <mergeCell ref="T7:T8"/>
    <mergeCell ref="A9:A10"/>
    <mergeCell ref="D9:D10"/>
    <mergeCell ref="I9:I10"/>
    <mergeCell ref="J9:J10"/>
    <mergeCell ref="K9:K10"/>
    <mergeCell ref="N9:N10"/>
    <mergeCell ref="R9:R10"/>
    <mergeCell ref="S9:S10"/>
    <mergeCell ref="T9:T10"/>
    <mergeCell ref="A5:J5"/>
    <mergeCell ref="K5:T5"/>
    <mergeCell ref="A7:A8"/>
    <mergeCell ref="C7:C8"/>
    <mergeCell ref="I7:I8"/>
    <mergeCell ref="J7:J8"/>
    <mergeCell ref="K7:K8"/>
    <mergeCell ref="M7:M8"/>
    <mergeCell ref="R7:R8"/>
    <mergeCell ref="S7:S8"/>
  </mergeCells>
  <hyperlinks>
    <hyperlink ref="G1" r:id="rId1" display="www.ukrtennis.com"/>
    <hyperlink ref="Q1" r:id="rId2" display="www.ukrtennis.com"/>
  </hyperlinks>
  <printOptions/>
  <pageMargins left="0.7874015748031497" right="0.7874015748031497" top="0.984251968503937" bottom="0.984251968503937" header="0.5118110236220472" footer="0.5118110236220472"/>
  <pageSetup horizontalDpi="300" verticalDpi="300" orientation="portrait" paperSize="9" scale="90" r:id="rId4"/>
  <colBreaks count="1" manualBreakCount="1">
    <brk id="10" max="31" man="1"/>
  </colBreaks>
  <drawing r:id="rId3"/>
</worksheet>
</file>

<file path=xl/worksheets/sheet7.xml><?xml version="1.0" encoding="utf-8"?>
<worksheet xmlns="http://schemas.openxmlformats.org/spreadsheetml/2006/main" xmlns:r="http://schemas.openxmlformats.org/officeDocument/2006/relationships">
  <dimension ref="A1:N39"/>
  <sheetViews>
    <sheetView showGridLines="0" view="pageBreakPreview" zoomScaleSheetLayoutView="100" zoomScalePageLayoutView="0" workbookViewId="0" topLeftCell="A1">
      <selection activeCell="I12" sqref="I12"/>
    </sheetView>
  </sheetViews>
  <sheetFormatPr defaultColWidth="9.140625" defaultRowHeight="12.75"/>
  <cols>
    <col min="1" max="1" width="3.8515625" style="0" customWidth="1"/>
    <col min="2" max="2" width="25.7109375" style="0" customWidth="1"/>
    <col min="3" max="5" width="9.28125" style="0" customWidth="1"/>
    <col min="6" max="6" width="9.421875" style="0" customWidth="1"/>
    <col min="7" max="7" width="14.7109375" style="0" customWidth="1"/>
    <col min="8" max="8" width="4.00390625" style="0" customWidth="1"/>
    <col min="9" max="9" width="25.7109375" style="0" customWidth="1"/>
    <col min="13" max="13" width="10.140625" style="0" bestFit="1" customWidth="1"/>
    <col min="14" max="14" width="14.8515625" style="0" customWidth="1"/>
  </cols>
  <sheetData>
    <row r="1" spans="1:13" ht="60.75" customHeight="1">
      <c r="A1" s="1" t="str">
        <f>'[1]Информация'!$A$9</f>
        <v>M.I.B.S. TENNIS WORLD</v>
      </c>
      <c r="B1" s="2"/>
      <c r="F1" s="3" t="s">
        <v>56</v>
      </c>
      <c r="H1" s="66" t="str">
        <f>'[1]Информация'!$A$9</f>
        <v>M.I.B.S. TENNIS WORLD</v>
      </c>
      <c r="I1" s="2"/>
      <c r="K1" s="4" t="s">
        <v>1</v>
      </c>
      <c r="L1" s="4"/>
      <c r="M1" s="5"/>
    </row>
    <row r="2" spans="1:14" ht="12.75">
      <c r="A2" s="6" t="s">
        <v>2</v>
      </c>
      <c r="B2" s="6"/>
      <c r="C2" s="7"/>
      <c r="D2" s="6" t="s">
        <v>3</v>
      </c>
      <c r="E2" s="6"/>
      <c r="F2" s="6"/>
      <c r="G2" s="8" t="s">
        <v>4</v>
      </c>
      <c r="H2" s="6" t="s">
        <v>2</v>
      </c>
      <c r="I2" s="6"/>
      <c r="J2" s="7"/>
      <c r="K2" s="6" t="s">
        <v>3</v>
      </c>
      <c r="L2" s="6"/>
      <c r="M2" s="6"/>
      <c r="N2" s="8" t="s">
        <v>4</v>
      </c>
    </row>
    <row r="3" spans="1:14" ht="12.75">
      <c r="A3" s="9" t="str">
        <f>'[1]Информация'!$A$15</f>
        <v>30 апреля-5 мая</v>
      </c>
      <c r="B3" s="9"/>
      <c r="D3" s="9" t="str">
        <f>'[1]Информация'!$A$11</f>
        <v>Крит, Греция</v>
      </c>
      <c r="E3" s="9"/>
      <c r="F3" s="9"/>
      <c r="G3" s="10" t="str">
        <f>'[1]Информация'!$A$17</f>
        <v>Евгений Зукин</v>
      </c>
      <c r="H3" s="9" t="str">
        <f>'[1]Информация'!$A$15</f>
        <v>30 апреля-5 мая</v>
      </c>
      <c r="I3" s="9"/>
      <c r="K3" s="9" t="str">
        <f>'[1]Информация'!$A$11</f>
        <v>Крит, Греция</v>
      </c>
      <c r="L3" s="9"/>
      <c r="M3" s="9"/>
      <c r="N3" s="10" t="str">
        <f>'[1]Информация'!$A$17</f>
        <v>Евгений Зукин</v>
      </c>
    </row>
    <row r="4" spans="1:14" ht="29.25">
      <c r="A4" s="460" t="s">
        <v>35</v>
      </c>
      <c r="B4" s="460"/>
      <c r="C4" s="460"/>
      <c r="D4" s="460"/>
      <c r="E4" s="460"/>
      <c r="F4" s="460"/>
      <c r="G4" s="460"/>
      <c r="H4" s="460" t="s">
        <v>36</v>
      </c>
      <c r="I4" s="460"/>
      <c r="J4" s="460"/>
      <c r="K4" s="460"/>
      <c r="L4" s="460"/>
      <c r="M4" s="460"/>
      <c r="N4" s="460"/>
    </row>
    <row r="5" spans="1:14" ht="18.75" thickBot="1">
      <c r="A5" s="11" t="s">
        <v>7</v>
      </c>
      <c r="B5" s="11" t="s">
        <v>8</v>
      </c>
      <c r="C5" s="11">
        <v>1</v>
      </c>
      <c r="D5" s="11">
        <v>2</v>
      </c>
      <c r="E5" s="11">
        <v>3</v>
      </c>
      <c r="F5" s="11" t="s">
        <v>9</v>
      </c>
      <c r="G5" s="11" t="s">
        <v>10</v>
      </c>
      <c r="H5" s="11" t="s">
        <v>7</v>
      </c>
      <c r="I5" s="11" t="s">
        <v>8</v>
      </c>
      <c r="J5" s="11">
        <v>1</v>
      </c>
      <c r="K5" s="11">
        <v>2</v>
      </c>
      <c r="L5" s="11">
        <v>3</v>
      </c>
      <c r="M5" s="11" t="s">
        <v>9</v>
      </c>
      <c r="N5" s="11" t="s">
        <v>10</v>
      </c>
    </row>
    <row r="6" spans="1:14" ht="24.75" customHeight="1">
      <c r="A6" s="461">
        <v>1</v>
      </c>
      <c r="B6" s="18" t="s">
        <v>57</v>
      </c>
      <c r="C6" s="444"/>
      <c r="D6" s="13">
        <v>1</v>
      </c>
      <c r="E6" s="13">
        <v>0</v>
      </c>
      <c r="F6" s="446">
        <v>1</v>
      </c>
      <c r="G6" s="446">
        <v>2</v>
      </c>
      <c r="H6" s="461">
        <v>1</v>
      </c>
      <c r="I6" s="18" t="s">
        <v>58</v>
      </c>
      <c r="J6" s="444"/>
      <c r="K6" s="13">
        <v>0</v>
      </c>
      <c r="L6" s="13">
        <v>1</v>
      </c>
      <c r="M6" s="446">
        <v>1</v>
      </c>
      <c r="N6" s="446">
        <v>2</v>
      </c>
    </row>
    <row r="7" spans="1:14" ht="24.75" customHeight="1" thickBot="1">
      <c r="A7" s="462"/>
      <c r="B7" s="19" t="s">
        <v>59</v>
      </c>
      <c r="C7" s="445"/>
      <c r="D7" s="15">
        <v>85</v>
      </c>
      <c r="E7" s="15"/>
      <c r="F7" s="447"/>
      <c r="G7" s="447"/>
      <c r="H7" s="462"/>
      <c r="I7" s="19" t="s">
        <v>60</v>
      </c>
      <c r="J7" s="445"/>
      <c r="K7" s="15"/>
      <c r="L7" s="15">
        <v>82</v>
      </c>
      <c r="M7" s="447"/>
      <c r="N7" s="447"/>
    </row>
    <row r="8" spans="1:14" ht="24.75" customHeight="1">
      <c r="A8" s="461">
        <v>2</v>
      </c>
      <c r="B8" s="18" t="s">
        <v>61</v>
      </c>
      <c r="C8" s="13">
        <v>0</v>
      </c>
      <c r="D8" s="444"/>
      <c r="E8" s="13">
        <v>0</v>
      </c>
      <c r="F8" s="446">
        <v>0</v>
      </c>
      <c r="G8" s="446">
        <v>3</v>
      </c>
      <c r="H8" s="461">
        <v>2</v>
      </c>
      <c r="I8" s="18" t="s">
        <v>62</v>
      </c>
      <c r="J8" s="13">
        <v>1</v>
      </c>
      <c r="K8" s="444"/>
      <c r="L8" s="13">
        <v>1</v>
      </c>
      <c r="M8" s="446">
        <v>2</v>
      </c>
      <c r="N8" s="446">
        <v>1</v>
      </c>
    </row>
    <row r="9" spans="1:14" ht="24.75" customHeight="1" thickBot="1">
      <c r="A9" s="462"/>
      <c r="B9" s="19" t="s">
        <v>63</v>
      </c>
      <c r="C9" s="15"/>
      <c r="D9" s="445"/>
      <c r="E9" s="15"/>
      <c r="F9" s="447"/>
      <c r="G9" s="447"/>
      <c r="H9" s="462"/>
      <c r="I9" s="19" t="s">
        <v>64</v>
      </c>
      <c r="J9" s="15">
        <v>82</v>
      </c>
      <c r="K9" s="445"/>
      <c r="L9" s="15">
        <v>86</v>
      </c>
      <c r="M9" s="447"/>
      <c r="N9" s="447"/>
    </row>
    <row r="10" spans="1:14" ht="24.75" customHeight="1">
      <c r="A10" s="461">
        <v>3</v>
      </c>
      <c r="B10" s="18" t="s">
        <v>65</v>
      </c>
      <c r="C10" s="13">
        <v>1</v>
      </c>
      <c r="D10" s="13">
        <v>1</v>
      </c>
      <c r="E10" s="444"/>
      <c r="F10" s="446">
        <v>2</v>
      </c>
      <c r="G10" s="446">
        <v>1</v>
      </c>
      <c r="H10" s="461">
        <v>3</v>
      </c>
      <c r="I10" s="18" t="s">
        <v>66</v>
      </c>
      <c r="J10" s="13">
        <v>0</v>
      </c>
      <c r="K10" s="13">
        <v>0</v>
      </c>
      <c r="L10" s="444"/>
      <c r="M10" s="446">
        <v>0</v>
      </c>
      <c r="N10" s="446">
        <v>3</v>
      </c>
    </row>
    <row r="11" spans="1:14" ht="24.75" customHeight="1" thickBot="1">
      <c r="A11" s="462"/>
      <c r="B11" s="19" t="s">
        <v>67</v>
      </c>
      <c r="C11" s="15">
        <v>83</v>
      </c>
      <c r="D11" s="15">
        <v>86</v>
      </c>
      <c r="E11" s="445"/>
      <c r="F11" s="447"/>
      <c r="G11" s="447"/>
      <c r="H11" s="462"/>
      <c r="I11" s="19" t="s">
        <v>68</v>
      </c>
      <c r="J11" s="15"/>
      <c r="K11" s="15"/>
      <c r="L11" s="445"/>
      <c r="M11" s="447"/>
      <c r="N11" s="447"/>
    </row>
    <row r="12" spans="1:8" ht="12.75">
      <c r="A12" s="16"/>
      <c r="H12" s="16"/>
    </row>
    <row r="13" spans="4:11" ht="29.25">
      <c r="D13" s="17" t="s">
        <v>69</v>
      </c>
      <c r="K13" s="17" t="s">
        <v>70</v>
      </c>
    </row>
    <row r="14" spans="1:14" ht="18.75" thickBot="1">
      <c r="A14" s="11" t="s">
        <v>7</v>
      </c>
      <c r="B14" s="11" t="s">
        <v>8</v>
      </c>
      <c r="C14" s="11">
        <v>1</v>
      </c>
      <c r="D14" s="11">
        <v>2</v>
      </c>
      <c r="E14" s="11">
        <v>3</v>
      </c>
      <c r="F14" s="11" t="s">
        <v>9</v>
      </c>
      <c r="G14" s="11" t="s">
        <v>10</v>
      </c>
      <c r="H14" s="11" t="s">
        <v>7</v>
      </c>
      <c r="I14" s="11" t="s">
        <v>8</v>
      </c>
      <c r="J14" s="11">
        <v>1</v>
      </c>
      <c r="K14" s="11">
        <v>2</v>
      </c>
      <c r="L14" s="11">
        <v>3</v>
      </c>
      <c r="M14" s="11" t="s">
        <v>9</v>
      </c>
      <c r="N14" s="11" t="s">
        <v>10</v>
      </c>
    </row>
    <row r="15" spans="1:14" ht="24.75" customHeight="1">
      <c r="A15" s="461">
        <v>1</v>
      </c>
      <c r="B15" s="18" t="s">
        <v>71</v>
      </c>
      <c r="C15" s="444"/>
      <c r="D15" s="13">
        <v>1</v>
      </c>
      <c r="E15" s="13">
        <v>1</v>
      </c>
      <c r="F15" s="446">
        <v>2</v>
      </c>
      <c r="G15" s="446">
        <v>1</v>
      </c>
      <c r="H15" s="461">
        <v>1</v>
      </c>
      <c r="I15" s="18" t="s">
        <v>72</v>
      </c>
      <c r="J15" s="444"/>
      <c r="K15" s="13">
        <v>1</v>
      </c>
      <c r="L15" s="13">
        <v>1</v>
      </c>
      <c r="M15" s="446">
        <v>2</v>
      </c>
      <c r="N15" s="446">
        <v>1</v>
      </c>
    </row>
    <row r="16" spans="1:14" ht="24.75" customHeight="1" thickBot="1">
      <c r="A16" s="462"/>
      <c r="B16" s="19" t="s">
        <v>73</v>
      </c>
      <c r="C16" s="445"/>
      <c r="D16" s="15">
        <v>85</v>
      </c>
      <c r="E16" s="15">
        <v>82</v>
      </c>
      <c r="F16" s="447"/>
      <c r="G16" s="447"/>
      <c r="H16" s="462"/>
      <c r="I16" s="19" t="s">
        <v>74</v>
      </c>
      <c r="J16" s="445"/>
      <c r="K16" s="15">
        <v>85</v>
      </c>
      <c r="L16" s="15">
        <v>83</v>
      </c>
      <c r="M16" s="447"/>
      <c r="N16" s="447"/>
    </row>
    <row r="17" spans="1:14" ht="24.75" customHeight="1">
      <c r="A17" s="461">
        <v>2</v>
      </c>
      <c r="B17" s="18" t="s">
        <v>75</v>
      </c>
      <c r="C17" s="13">
        <v>0</v>
      </c>
      <c r="D17" s="444"/>
      <c r="E17" s="13">
        <v>0</v>
      </c>
      <c r="F17" s="446">
        <v>0</v>
      </c>
      <c r="G17" s="446">
        <v>3</v>
      </c>
      <c r="H17" s="461">
        <v>2</v>
      </c>
      <c r="I17" s="18" t="s">
        <v>76</v>
      </c>
      <c r="J17" s="13">
        <v>0</v>
      </c>
      <c r="K17" s="444"/>
      <c r="L17" s="13">
        <v>1</v>
      </c>
      <c r="M17" s="446">
        <v>1</v>
      </c>
      <c r="N17" s="446">
        <v>2</v>
      </c>
    </row>
    <row r="18" spans="1:14" ht="24.75" customHeight="1" thickBot="1">
      <c r="A18" s="462"/>
      <c r="B18" s="19" t="s">
        <v>77</v>
      </c>
      <c r="C18" s="15"/>
      <c r="D18" s="445"/>
      <c r="E18" s="15"/>
      <c r="F18" s="447"/>
      <c r="G18" s="447"/>
      <c r="H18" s="462"/>
      <c r="I18" s="19" t="s">
        <v>78</v>
      </c>
      <c r="J18" s="15"/>
      <c r="K18" s="445"/>
      <c r="L18" s="15">
        <v>82</v>
      </c>
      <c r="M18" s="447"/>
      <c r="N18" s="447"/>
    </row>
    <row r="19" spans="1:14" ht="24.75" customHeight="1">
      <c r="A19" s="461">
        <v>3</v>
      </c>
      <c r="B19" s="18" t="s">
        <v>79</v>
      </c>
      <c r="C19" s="13">
        <v>0</v>
      </c>
      <c r="D19" s="13">
        <v>1</v>
      </c>
      <c r="E19" s="444"/>
      <c r="F19" s="446">
        <v>1</v>
      </c>
      <c r="G19" s="446">
        <v>2</v>
      </c>
      <c r="H19" s="461">
        <v>3</v>
      </c>
      <c r="I19" s="18" t="s">
        <v>80</v>
      </c>
      <c r="J19" s="13">
        <v>0</v>
      </c>
      <c r="K19" s="13">
        <v>0</v>
      </c>
      <c r="L19" s="444"/>
      <c r="M19" s="446">
        <v>0</v>
      </c>
      <c r="N19" s="446">
        <v>3</v>
      </c>
    </row>
    <row r="20" spans="1:14" ht="24.75" customHeight="1" thickBot="1">
      <c r="A20" s="462"/>
      <c r="B20" s="19" t="s">
        <v>81</v>
      </c>
      <c r="C20" s="15"/>
      <c r="D20" s="15">
        <v>83</v>
      </c>
      <c r="E20" s="445"/>
      <c r="F20" s="447"/>
      <c r="G20" s="447"/>
      <c r="H20" s="462"/>
      <c r="I20" s="19" t="s">
        <v>82</v>
      </c>
      <c r="J20" s="15"/>
      <c r="K20" s="15"/>
      <c r="L20" s="445"/>
      <c r="M20" s="447"/>
      <c r="N20" s="447"/>
    </row>
    <row r="21" spans="1:11" ht="57.75" customHeight="1">
      <c r="A21" s="2" t="str">
        <f>'[1]Информация'!$A$9</f>
        <v>M.I.B.S. TENNIS WORLD</v>
      </c>
      <c r="B21" s="2"/>
      <c r="C21" s="2"/>
      <c r="F21" s="3" t="s">
        <v>0</v>
      </c>
      <c r="H21" s="2" t="str">
        <f>'[1]Информация'!$A$9</f>
        <v>M.I.B.S. TENNIS WORLD</v>
      </c>
      <c r="I21" s="2"/>
      <c r="K21" s="20"/>
    </row>
    <row r="22" spans="1:14" ht="12.75">
      <c r="A22" s="6" t="s">
        <v>2</v>
      </c>
      <c r="B22" s="6"/>
      <c r="C22" s="7"/>
      <c r="D22" s="6" t="s">
        <v>3</v>
      </c>
      <c r="E22" s="6"/>
      <c r="F22" s="6"/>
      <c r="G22" s="8" t="s">
        <v>4</v>
      </c>
      <c r="H22" s="6" t="s">
        <v>2</v>
      </c>
      <c r="I22" s="6"/>
      <c r="J22" s="7"/>
      <c r="K22" s="6" t="s">
        <v>3</v>
      </c>
      <c r="L22" s="6"/>
      <c r="M22" s="6"/>
      <c r="N22" s="8" t="s">
        <v>4</v>
      </c>
    </row>
    <row r="23" spans="1:14" ht="12.75">
      <c r="A23" s="9" t="str">
        <f>'[1]Информация'!$A$15</f>
        <v>30 апреля-5 мая</v>
      </c>
      <c r="B23" s="9"/>
      <c r="D23" s="9" t="str">
        <f>'[1]Информация'!$A$11</f>
        <v>Крит, Греция</v>
      </c>
      <c r="E23" s="9"/>
      <c r="F23" s="9"/>
      <c r="G23" s="10" t="str">
        <f>'[1]Информация'!$A$17</f>
        <v>Евгений Зукин</v>
      </c>
      <c r="H23" s="9" t="str">
        <f>'[1]Информация'!$A$15</f>
        <v>30 апреля-5 мая</v>
      </c>
      <c r="I23" s="9"/>
      <c r="K23" s="9" t="str">
        <f>'[1]Информация'!$A$11</f>
        <v>Крит, Греция</v>
      </c>
      <c r="L23" s="9"/>
      <c r="M23" s="9"/>
      <c r="N23" s="10" t="str">
        <f>'[1]Информация'!$A$17</f>
        <v>Евгений Зукин</v>
      </c>
    </row>
    <row r="24" spans="4:11" ht="37.5" customHeight="1">
      <c r="D24" s="17" t="s">
        <v>31</v>
      </c>
      <c r="K24" s="17" t="s">
        <v>32</v>
      </c>
    </row>
    <row r="25" spans="1:14" ht="18.75" thickBot="1">
      <c r="A25" s="11" t="s">
        <v>7</v>
      </c>
      <c r="B25" s="11" t="s">
        <v>8</v>
      </c>
      <c r="C25" s="11">
        <v>1</v>
      </c>
      <c r="D25" s="11">
        <v>2</v>
      </c>
      <c r="E25" s="11">
        <v>3</v>
      </c>
      <c r="F25" s="11" t="s">
        <v>9</v>
      </c>
      <c r="G25" s="11" t="s">
        <v>10</v>
      </c>
      <c r="H25" s="11" t="s">
        <v>7</v>
      </c>
      <c r="I25" s="11" t="s">
        <v>8</v>
      </c>
      <c r="J25" s="11">
        <v>1</v>
      </c>
      <c r="K25" s="11">
        <v>2</v>
      </c>
      <c r="L25" s="11">
        <v>3</v>
      </c>
      <c r="M25" s="11" t="s">
        <v>9</v>
      </c>
      <c r="N25" s="11" t="s">
        <v>10</v>
      </c>
    </row>
    <row r="26" spans="1:14" ht="24.75" customHeight="1">
      <c r="A26" s="461">
        <v>1</v>
      </c>
      <c r="B26" s="18"/>
      <c r="C26" s="444"/>
      <c r="D26" s="13"/>
      <c r="E26" s="13"/>
      <c r="F26" s="446"/>
      <c r="G26" s="446"/>
      <c r="H26" s="461">
        <v>1</v>
      </c>
      <c r="I26" s="18"/>
      <c r="J26" s="444"/>
      <c r="K26" s="13"/>
      <c r="L26" s="13"/>
      <c r="M26" s="446"/>
      <c r="N26" s="446"/>
    </row>
    <row r="27" spans="1:14" ht="24.75" customHeight="1" thickBot="1">
      <c r="A27" s="462"/>
      <c r="B27" s="19"/>
      <c r="C27" s="445"/>
      <c r="D27" s="15"/>
      <c r="E27" s="15"/>
      <c r="F27" s="447"/>
      <c r="G27" s="447"/>
      <c r="H27" s="462"/>
      <c r="I27" s="19"/>
      <c r="J27" s="445"/>
      <c r="K27" s="15"/>
      <c r="L27" s="15"/>
      <c r="M27" s="447"/>
      <c r="N27" s="447"/>
    </row>
    <row r="28" spans="1:14" ht="24.75" customHeight="1">
      <c r="A28" s="461">
        <v>2</v>
      </c>
      <c r="B28" s="18"/>
      <c r="C28" s="13"/>
      <c r="D28" s="444"/>
      <c r="E28" s="13"/>
      <c r="F28" s="446"/>
      <c r="G28" s="446"/>
      <c r="H28" s="461">
        <v>2</v>
      </c>
      <c r="I28" s="18"/>
      <c r="J28" s="13"/>
      <c r="K28" s="444"/>
      <c r="L28" s="13"/>
      <c r="M28" s="446"/>
      <c r="N28" s="446"/>
    </row>
    <row r="29" spans="1:14" ht="24.75" customHeight="1" thickBot="1">
      <c r="A29" s="462"/>
      <c r="B29" s="19"/>
      <c r="C29" s="15"/>
      <c r="D29" s="445"/>
      <c r="E29" s="15"/>
      <c r="F29" s="447"/>
      <c r="G29" s="447"/>
      <c r="H29" s="462"/>
      <c r="I29" s="19"/>
      <c r="J29" s="15"/>
      <c r="K29" s="445"/>
      <c r="L29" s="15"/>
      <c r="M29" s="447"/>
      <c r="N29" s="447"/>
    </row>
    <row r="30" spans="1:14" ht="24.75" customHeight="1">
      <c r="A30" s="461">
        <v>3</v>
      </c>
      <c r="B30" s="18"/>
      <c r="C30" s="13"/>
      <c r="D30" s="13"/>
      <c r="E30" s="444"/>
      <c r="F30" s="446"/>
      <c r="G30" s="446"/>
      <c r="H30" s="461">
        <v>3</v>
      </c>
      <c r="I30" s="18"/>
      <c r="J30" s="13"/>
      <c r="K30" s="13"/>
      <c r="L30" s="444"/>
      <c r="M30" s="446"/>
      <c r="N30" s="446"/>
    </row>
    <row r="31" spans="1:14" ht="24.75" customHeight="1" thickBot="1">
      <c r="A31" s="462"/>
      <c r="B31" s="19"/>
      <c r="C31" s="15"/>
      <c r="D31" s="15"/>
      <c r="E31" s="445"/>
      <c r="F31" s="447"/>
      <c r="G31" s="447"/>
      <c r="H31" s="462"/>
      <c r="I31" s="19"/>
      <c r="J31" s="15"/>
      <c r="K31" s="15"/>
      <c r="L31" s="445"/>
      <c r="M31" s="447"/>
      <c r="N31" s="447"/>
    </row>
    <row r="32" spans="4:11" ht="70.5" customHeight="1">
      <c r="D32" s="17" t="s">
        <v>33</v>
      </c>
      <c r="K32" s="17" t="s">
        <v>34</v>
      </c>
    </row>
    <row r="33" spans="1:14" ht="18.75" thickBot="1">
      <c r="A33" s="11" t="s">
        <v>7</v>
      </c>
      <c r="B33" s="11" t="s">
        <v>8</v>
      </c>
      <c r="C33" s="11">
        <v>1</v>
      </c>
      <c r="D33" s="11">
        <v>2</v>
      </c>
      <c r="E33" s="11">
        <v>3</v>
      </c>
      <c r="F33" s="11" t="s">
        <v>9</v>
      </c>
      <c r="G33" s="11" t="s">
        <v>10</v>
      </c>
      <c r="H33" s="11" t="s">
        <v>7</v>
      </c>
      <c r="I33" s="11" t="s">
        <v>8</v>
      </c>
      <c r="J33" s="11">
        <v>1</v>
      </c>
      <c r="K33" s="11">
        <v>2</v>
      </c>
      <c r="L33" s="11">
        <v>3</v>
      </c>
      <c r="M33" s="11" t="s">
        <v>9</v>
      </c>
      <c r="N33" s="11" t="s">
        <v>10</v>
      </c>
    </row>
    <row r="34" spans="1:14" ht="24.75" customHeight="1">
      <c r="A34" s="461">
        <v>1</v>
      </c>
      <c r="B34" s="18"/>
      <c r="C34" s="444"/>
      <c r="D34" s="13"/>
      <c r="E34" s="13"/>
      <c r="F34" s="446"/>
      <c r="G34" s="446"/>
      <c r="H34" s="461">
        <v>1</v>
      </c>
      <c r="I34" s="18"/>
      <c r="J34" s="444"/>
      <c r="K34" s="13"/>
      <c r="L34" s="13"/>
      <c r="M34" s="446"/>
      <c r="N34" s="446"/>
    </row>
    <row r="35" spans="1:14" ht="24.75" customHeight="1" thickBot="1">
      <c r="A35" s="462"/>
      <c r="B35" s="19"/>
      <c r="C35" s="445"/>
      <c r="D35" s="15"/>
      <c r="E35" s="15"/>
      <c r="F35" s="447"/>
      <c r="G35" s="447"/>
      <c r="H35" s="462"/>
      <c r="I35" s="19"/>
      <c r="J35" s="445"/>
      <c r="K35" s="15"/>
      <c r="L35" s="15"/>
      <c r="M35" s="447"/>
      <c r="N35" s="447"/>
    </row>
    <row r="36" spans="1:14" ht="24.75" customHeight="1">
      <c r="A36" s="461">
        <v>2</v>
      </c>
      <c r="B36" s="18"/>
      <c r="C36" s="13"/>
      <c r="D36" s="444"/>
      <c r="E36" s="13"/>
      <c r="F36" s="446"/>
      <c r="G36" s="446"/>
      <c r="H36" s="461">
        <v>2</v>
      </c>
      <c r="I36" s="18"/>
      <c r="J36" s="13"/>
      <c r="K36" s="444"/>
      <c r="L36" s="13"/>
      <c r="M36" s="446"/>
      <c r="N36" s="446"/>
    </row>
    <row r="37" spans="1:14" ht="24.75" customHeight="1" thickBot="1">
      <c r="A37" s="462"/>
      <c r="B37" s="19"/>
      <c r="C37" s="15"/>
      <c r="D37" s="445"/>
      <c r="E37" s="15"/>
      <c r="F37" s="447"/>
      <c r="G37" s="447"/>
      <c r="H37" s="462"/>
      <c r="I37" s="19"/>
      <c r="J37" s="15"/>
      <c r="K37" s="445"/>
      <c r="L37" s="15"/>
      <c r="M37" s="447"/>
      <c r="N37" s="447"/>
    </row>
    <row r="38" spans="1:14" ht="24.75" customHeight="1">
      <c r="A38" s="461">
        <v>3</v>
      </c>
      <c r="B38" s="18"/>
      <c r="C38" s="13"/>
      <c r="D38" s="13"/>
      <c r="E38" s="444"/>
      <c r="F38" s="446"/>
      <c r="G38" s="446"/>
      <c r="H38" s="461">
        <v>3</v>
      </c>
      <c r="I38" s="18"/>
      <c r="J38" s="13"/>
      <c r="K38" s="13"/>
      <c r="L38" s="444"/>
      <c r="M38" s="446"/>
      <c r="N38" s="446"/>
    </row>
    <row r="39" spans="1:14" ht="24.75" customHeight="1" thickBot="1">
      <c r="A39" s="462"/>
      <c r="B39" s="19"/>
      <c r="C39" s="15"/>
      <c r="D39" s="15"/>
      <c r="E39" s="445"/>
      <c r="F39" s="447"/>
      <c r="G39" s="447"/>
      <c r="H39" s="462"/>
      <c r="I39" s="19"/>
      <c r="J39" s="15"/>
      <c r="K39" s="15"/>
      <c r="L39" s="445"/>
      <c r="M39" s="447"/>
      <c r="N39" s="447"/>
    </row>
  </sheetData>
  <sheetProtection/>
  <mergeCells count="98">
    <mergeCell ref="M38:M39"/>
    <mergeCell ref="N38:N39"/>
    <mergeCell ref="A38:A39"/>
    <mergeCell ref="E38:E39"/>
    <mergeCell ref="F38:F39"/>
    <mergeCell ref="G38:G39"/>
    <mergeCell ref="H38:H39"/>
    <mergeCell ref="L38:L39"/>
    <mergeCell ref="M34:M35"/>
    <mergeCell ref="N34:N35"/>
    <mergeCell ref="A36:A37"/>
    <mergeCell ref="D36:D37"/>
    <mergeCell ref="F36:F37"/>
    <mergeCell ref="G36:G37"/>
    <mergeCell ref="H36:H37"/>
    <mergeCell ref="K36:K37"/>
    <mergeCell ref="M36:M37"/>
    <mergeCell ref="N36:N37"/>
    <mergeCell ref="A34:A35"/>
    <mergeCell ref="C34:C35"/>
    <mergeCell ref="F34:F35"/>
    <mergeCell ref="G34:G35"/>
    <mergeCell ref="H34:H35"/>
    <mergeCell ref="J34:J35"/>
    <mergeCell ref="M28:M29"/>
    <mergeCell ref="N28:N29"/>
    <mergeCell ref="A30:A31"/>
    <mergeCell ref="E30:E31"/>
    <mergeCell ref="F30:F31"/>
    <mergeCell ref="G30:G31"/>
    <mergeCell ref="H30:H31"/>
    <mergeCell ref="L30:L31"/>
    <mergeCell ref="M30:M31"/>
    <mergeCell ref="N30:N31"/>
    <mergeCell ref="A28:A29"/>
    <mergeCell ref="D28:D29"/>
    <mergeCell ref="F28:F29"/>
    <mergeCell ref="G28:G29"/>
    <mergeCell ref="H28:H29"/>
    <mergeCell ref="K28:K29"/>
    <mergeCell ref="M19:M20"/>
    <mergeCell ref="N19:N20"/>
    <mergeCell ref="A26:A27"/>
    <mergeCell ref="C26:C27"/>
    <mergeCell ref="F26:F27"/>
    <mergeCell ref="G26:G27"/>
    <mergeCell ref="H26:H27"/>
    <mergeCell ref="J26:J27"/>
    <mergeCell ref="M26:M27"/>
    <mergeCell ref="N26:N27"/>
    <mergeCell ref="A19:A20"/>
    <mergeCell ref="E19:E20"/>
    <mergeCell ref="F19:F20"/>
    <mergeCell ref="G19:G20"/>
    <mergeCell ref="H19:H20"/>
    <mergeCell ref="L19:L20"/>
    <mergeCell ref="M15:M16"/>
    <mergeCell ref="N15:N16"/>
    <mergeCell ref="A17:A18"/>
    <mergeCell ref="D17:D18"/>
    <mergeCell ref="F17:F18"/>
    <mergeCell ref="G17:G18"/>
    <mergeCell ref="H17:H18"/>
    <mergeCell ref="K17:K18"/>
    <mergeCell ref="M17:M18"/>
    <mergeCell ref="N17:N18"/>
    <mergeCell ref="A15:A16"/>
    <mergeCell ref="C15:C16"/>
    <mergeCell ref="F15:F16"/>
    <mergeCell ref="G15:G16"/>
    <mergeCell ref="H15:H16"/>
    <mergeCell ref="J15:J16"/>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80" r:id="rId3"/>
  <rowBreaks count="1" manualBreakCount="1">
    <brk id="20" max="15" man="1"/>
  </rowBreaks>
  <drawing r:id="rId2"/>
</worksheet>
</file>

<file path=xl/worksheets/sheet8.xml><?xml version="1.0" encoding="utf-8"?>
<worksheet xmlns="http://schemas.openxmlformats.org/spreadsheetml/2006/main" xmlns:r="http://schemas.openxmlformats.org/officeDocument/2006/relationships">
  <dimension ref="A1:P37"/>
  <sheetViews>
    <sheetView showGridLines="0" view="pageBreakPreview" zoomScaleSheetLayoutView="100" zoomScalePageLayoutView="0" workbookViewId="0" topLeftCell="A9">
      <selection activeCell="M25" sqref="M25"/>
    </sheetView>
  </sheetViews>
  <sheetFormatPr defaultColWidth="9.140625" defaultRowHeight="12.75"/>
  <cols>
    <col min="1" max="1" width="4.28125" style="0" customWidth="1"/>
    <col min="2" max="2" width="25.7109375" style="0" customWidth="1"/>
    <col min="7" max="7" width="8.140625" style="0" customWidth="1"/>
    <col min="8" max="8" width="9.8515625" style="0" bestFit="1" customWidth="1"/>
    <col min="9" max="9" width="5.57421875" style="0" customWidth="1"/>
    <col min="10" max="10" width="25.7109375" style="0" customWidth="1"/>
  </cols>
  <sheetData>
    <row r="1" spans="1:14" ht="61.5" customHeight="1">
      <c r="A1" s="21" t="str">
        <f>'[1]Информация'!$A$9</f>
        <v>M.I.B.S. TENNIS WORLD</v>
      </c>
      <c r="F1" s="20" t="s">
        <v>0</v>
      </c>
      <c r="I1" s="22" t="str">
        <f>'[1]Информация'!$A$9</f>
        <v>M.I.B.S. TENNIS WORLD</v>
      </c>
      <c r="K1" s="4"/>
      <c r="L1" s="23"/>
      <c r="M1" s="24" t="s">
        <v>1</v>
      </c>
      <c r="N1" s="5"/>
    </row>
    <row r="2" spans="1:16" ht="12.75">
      <c r="A2" s="6" t="s">
        <v>2</v>
      </c>
      <c r="B2" s="6"/>
      <c r="C2" s="7"/>
      <c r="D2" s="6" t="s">
        <v>3</v>
      </c>
      <c r="E2" s="6"/>
      <c r="F2" s="6"/>
      <c r="G2" s="7"/>
      <c r="H2" s="6" t="s">
        <v>4</v>
      </c>
      <c r="I2" s="6" t="s">
        <v>2</v>
      </c>
      <c r="J2" s="6"/>
      <c r="K2" s="7"/>
      <c r="L2" s="6" t="s">
        <v>3</v>
      </c>
      <c r="M2" s="6"/>
      <c r="N2" s="6"/>
      <c r="O2" s="7"/>
      <c r="P2" s="6" t="s">
        <v>4</v>
      </c>
    </row>
    <row r="3" spans="1:16" ht="12.75">
      <c r="A3" s="9" t="str">
        <f>'[1]Информация'!$A$15</f>
        <v>30 апреля-5 мая</v>
      </c>
      <c r="B3" s="9"/>
      <c r="D3" s="9" t="str">
        <f>'[1]Информация'!$A$11</f>
        <v>Крит, Греция</v>
      </c>
      <c r="E3" s="9"/>
      <c r="F3" s="9"/>
      <c r="H3" s="10" t="str">
        <f>'[1]Информация'!$A$17</f>
        <v>Евгений Зукин</v>
      </c>
      <c r="I3" s="9" t="str">
        <f>'[1]Информация'!$A$15</f>
        <v>30 апреля-5 мая</v>
      </c>
      <c r="J3" s="9"/>
      <c r="L3" s="9" t="str">
        <f>'[1]Информация'!$A$11</f>
        <v>Крит, Греция</v>
      </c>
      <c r="M3" s="9"/>
      <c r="N3" s="9"/>
      <c r="P3" s="10" t="str">
        <f>'[1]Информация'!$A$17</f>
        <v>Евгений Зукин</v>
      </c>
    </row>
    <row r="4" spans="1:16" ht="17.25" customHeight="1">
      <c r="A4" s="441" t="s">
        <v>35</v>
      </c>
      <c r="B4" s="441"/>
      <c r="C4" s="441"/>
      <c r="D4" s="441"/>
      <c r="E4" s="441"/>
      <c r="F4" s="441"/>
      <c r="G4" s="441"/>
      <c r="H4" s="441"/>
      <c r="I4" s="441" t="s">
        <v>36</v>
      </c>
      <c r="J4" s="441"/>
      <c r="K4" s="441"/>
      <c r="L4" s="441"/>
      <c r="M4" s="441"/>
      <c r="N4" s="441"/>
      <c r="O4" s="441"/>
      <c r="P4" s="441"/>
    </row>
    <row r="5" spans="1:16" ht="18.75" thickBot="1">
      <c r="A5" s="11" t="s">
        <v>7</v>
      </c>
      <c r="B5" s="11" t="s">
        <v>8</v>
      </c>
      <c r="C5" s="11">
        <v>1</v>
      </c>
      <c r="D5" s="11">
        <v>2</v>
      </c>
      <c r="E5" s="11">
        <v>3</v>
      </c>
      <c r="F5" s="11"/>
      <c r="G5" s="11" t="s">
        <v>9</v>
      </c>
      <c r="H5" s="11" t="s">
        <v>10</v>
      </c>
      <c r="I5" s="11" t="s">
        <v>7</v>
      </c>
      <c r="J5" s="11" t="s">
        <v>8</v>
      </c>
      <c r="K5" s="11">
        <v>1</v>
      </c>
      <c r="L5" s="11">
        <v>2</v>
      </c>
      <c r="M5" s="11">
        <v>3</v>
      </c>
      <c r="N5" s="11">
        <v>4</v>
      </c>
      <c r="O5" s="11" t="s">
        <v>9</v>
      </c>
      <c r="P5" s="11" t="s">
        <v>10</v>
      </c>
    </row>
    <row r="6" spans="1:16" ht="20.25" customHeight="1">
      <c r="A6" s="442">
        <v>1</v>
      </c>
      <c r="B6" s="12" t="s">
        <v>37</v>
      </c>
      <c r="C6" s="444"/>
      <c r="D6" s="13">
        <v>1</v>
      </c>
      <c r="E6" s="13">
        <v>1</v>
      </c>
      <c r="F6" s="13"/>
      <c r="G6" s="446">
        <v>2</v>
      </c>
      <c r="H6" s="446">
        <v>1</v>
      </c>
      <c r="I6" s="442">
        <v>1</v>
      </c>
      <c r="J6" s="12" t="s">
        <v>38</v>
      </c>
      <c r="K6" s="444"/>
      <c r="L6" s="13">
        <v>1</v>
      </c>
      <c r="M6" s="13">
        <v>1</v>
      </c>
      <c r="N6" s="13">
        <v>1</v>
      </c>
      <c r="O6" s="446">
        <v>3</v>
      </c>
      <c r="P6" s="446">
        <v>1</v>
      </c>
    </row>
    <row r="7" spans="1:16" ht="20.25" customHeight="1" thickBot="1">
      <c r="A7" s="443"/>
      <c r="B7" s="14" t="s">
        <v>39</v>
      </c>
      <c r="C7" s="445"/>
      <c r="D7" s="15">
        <v>81</v>
      </c>
      <c r="E7" s="15">
        <v>81</v>
      </c>
      <c r="F7" s="15"/>
      <c r="G7" s="447"/>
      <c r="H7" s="447"/>
      <c r="I7" s="443"/>
      <c r="J7" s="14" t="s">
        <v>18</v>
      </c>
      <c r="K7" s="445"/>
      <c r="L7" s="15">
        <v>81</v>
      </c>
      <c r="M7" s="15">
        <v>81</v>
      </c>
      <c r="N7" s="15">
        <v>81</v>
      </c>
      <c r="O7" s="447"/>
      <c r="P7" s="447"/>
    </row>
    <row r="8" spans="1:16" ht="20.25" customHeight="1">
      <c r="A8" s="442">
        <v>2</v>
      </c>
      <c r="B8" s="12" t="s">
        <v>40</v>
      </c>
      <c r="C8" s="13">
        <v>0</v>
      </c>
      <c r="D8" s="444"/>
      <c r="E8" s="13">
        <v>1</v>
      </c>
      <c r="F8" s="13"/>
      <c r="G8" s="446">
        <v>1</v>
      </c>
      <c r="H8" s="446">
        <v>2</v>
      </c>
      <c r="I8" s="442">
        <v>2</v>
      </c>
      <c r="J8" s="12" t="s">
        <v>41</v>
      </c>
      <c r="K8" s="13">
        <v>0</v>
      </c>
      <c r="L8" s="444"/>
      <c r="M8" s="13">
        <v>1</v>
      </c>
      <c r="N8" s="13">
        <v>1</v>
      </c>
      <c r="O8" s="446">
        <v>2</v>
      </c>
      <c r="P8" s="446">
        <v>2</v>
      </c>
    </row>
    <row r="9" spans="1:16" ht="20.25" customHeight="1" thickBot="1">
      <c r="A9" s="443"/>
      <c r="B9" s="14" t="s">
        <v>42</v>
      </c>
      <c r="C9" s="15"/>
      <c r="D9" s="445"/>
      <c r="E9" s="15">
        <v>82</v>
      </c>
      <c r="F9" s="15"/>
      <c r="G9" s="447"/>
      <c r="H9" s="447"/>
      <c r="I9" s="443"/>
      <c r="J9" s="14" t="s">
        <v>43</v>
      </c>
      <c r="K9" s="15"/>
      <c r="L9" s="445"/>
      <c r="M9" s="15">
        <v>85</v>
      </c>
      <c r="N9" s="15">
        <v>83</v>
      </c>
      <c r="O9" s="447"/>
      <c r="P9" s="447"/>
    </row>
    <row r="10" spans="1:16" ht="20.25" customHeight="1">
      <c r="A10" s="442">
        <v>3</v>
      </c>
      <c r="B10" s="12" t="s">
        <v>44</v>
      </c>
      <c r="C10" s="13">
        <v>0</v>
      </c>
      <c r="D10" s="13">
        <v>0</v>
      </c>
      <c r="E10" s="444"/>
      <c r="F10" s="13"/>
      <c r="G10" s="446">
        <v>0</v>
      </c>
      <c r="H10" s="446">
        <v>3</v>
      </c>
      <c r="I10" s="442">
        <v>3</v>
      </c>
      <c r="J10" s="12" t="s">
        <v>45</v>
      </c>
      <c r="K10" s="13">
        <v>0</v>
      </c>
      <c r="L10" s="13">
        <v>0</v>
      </c>
      <c r="M10" s="444"/>
      <c r="N10" s="13">
        <v>1</v>
      </c>
      <c r="O10" s="446">
        <v>1</v>
      </c>
      <c r="P10" s="446">
        <v>3</v>
      </c>
    </row>
    <row r="11" spans="1:16" ht="20.25" customHeight="1" thickBot="1">
      <c r="A11" s="443"/>
      <c r="B11" s="14" t="s">
        <v>46</v>
      </c>
      <c r="C11" s="15"/>
      <c r="D11" s="15"/>
      <c r="E11" s="445"/>
      <c r="F11" s="15"/>
      <c r="G11" s="447"/>
      <c r="H11" s="447"/>
      <c r="I11" s="443"/>
      <c r="J11" s="14" t="s">
        <v>47</v>
      </c>
      <c r="K11" s="15"/>
      <c r="L11" s="15"/>
      <c r="M11" s="445"/>
      <c r="N11" s="15">
        <v>84</v>
      </c>
      <c r="O11" s="447"/>
      <c r="P11" s="447"/>
    </row>
    <row r="12" spans="1:16" ht="20.25" customHeight="1">
      <c r="A12" s="442"/>
      <c r="B12" s="12"/>
      <c r="C12" s="13"/>
      <c r="D12" s="13"/>
      <c r="E12" s="13"/>
      <c r="F12" s="444"/>
      <c r="G12" s="446"/>
      <c r="H12" s="446"/>
      <c r="I12" s="442">
        <v>4</v>
      </c>
      <c r="J12" s="12" t="s">
        <v>29</v>
      </c>
      <c r="K12" s="13">
        <v>0</v>
      </c>
      <c r="L12" s="13">
        <v>0</v>
      </c>
      <c r="M12" s="13">
        <v>0</v>
      </c>
      <c r="N12" s="444"/>
      <c r="O12" s="446">
        <v>0</v>
      </c>
      <c r="P12" s="446">
        <v>4</v>
      </c>
    </row>
    <row r="13" spans="1:16" ht="20.25" customHeight="1" thickBot="1">
      <c r="A13" s="443"/>
      <c r="B13" s="14"/>
      <c r="C13" s="15"/>
      <c r="D13" s="15"/>
      <c r="E13" s="15"/>
      <c r="F13" s="445"/>
      <c r="G13" s="447"/>
      <c r="H13" s="447"/>
      <c r="I13" s="443"/>
      <c r="J13" s="14" t="s">
        <v>48</v>
      </c>
      <c r="K13" s="15"/>
      <c r="L13" s="15"/>
      <c r="M13" s="15"/>
      <c r="N13" s="445"/>
      <c r="O13" s="447"/>
      <c r="P13" s="447"/>
    </row>
    <row r="16" spans="1:8" ht="18" customHeight="1">
      <c r="A16" s="25" t="s">
        <v>37</v>
      </c>
      <c r="B16" s="25"/>
      <c r="C16" s="26" t="s">
        <v>49</v>
      </c>
      <c r="D16" s="27"/>
      <c r="E16" s="28"/>
      <c r="F16" s="29"/>
      <c r="G16" s="30"/>
      <c r="H16" s="31"/>
    </row>
    <row r="17" spans="1:8" ht="18.75" customHeight="1">
      <c r="A17" s="25" t="s">
        <v>39</v>
      </c>
      <c r="B17" s="25"/>
      <c r="C17" s="26" t="s">
        <v>50</v>
      </c>
      <c r="D17" s="27"/>
      <c r="E17" s="32"/>
      <c r="F17" s="33"/>
      <c r="G17" s="30"/>
      <c r="H17" s="31"/>
    </row>
    <row r="18" spans="1:8" ht="18" customHeight="1">
      <c r="A18" s="34"/>
      <c r="B18" s="34"/>
      <c r="C18" s="29"/>
      <c r="D18" s="34"/>
      <c r="E18" s="35"/>
      <c r="F18" s="36" t="s">
        <v>37</v>
      </c>
      <c r="G18" s="37"/>
      <c r="H18" s="31"/>
    </row>
    <row r="19" spans="1:8" ht="18.75" customHeight="1">
      <c r="A19" s="34"/>
      <c r="B19" s="34"/>
      <c r="C19" s="29"/>
      <c r="D19" s="34"/>
      <c r="E19" s="35"/>
      <c r="F19" s="38" t="s">
        <v>39</v>
      </c>
      <c r="G19" s="39"/>
      <c r="H19" s="31"/>
    </row>
    <row r="20" spans="1:8" ht="18" customHeight="1">
      <c r="A20" s="40" t="s">
        <v>41</v>
      </c>
      <c r="B20" s="41"/>
      <c r="C20" s="42" t="s">
        <v>51</v>
      </c>
      <c r="D20" s="41"/>
      <c r="E20" s="43"/>
      <c r="F20" s="34"/>
      <c r="G20" s="44"/>
      <c r="H20" s="45"/>
    </row>
    <row r="21" spans="1:8" ht="18.75" customHeight="1">
      <c r="A21" s="40" t="s">
        <v>43</v>
      </c>
      <c r="B21" s="41"/>
      <c r="C21" s="42" t="s">
        <v>52</v>
      </c>
      <c r="D21" s="41"/>
      <c r="E21" s="46"/>
      <c r="F21" s="34"/>
      <c r="G21" s="44"/>
      <c r="H21" s="47"/>
    </row>
    <row r="22" spans="1:8" ht="10.5" customHeight="1">
      <c r="A22" s="34"/>
      <c r="B22" s="34"/>
      <c r="C22" s="29"/>
      <c r="D22" s="34"/>
      <c r="E22" s="48"/>
      <c r="F22" s="34"/>
      <c r="G22" s="44"/>
      <c r="H22" s="49" t="s">
        <v>37</v>
      </c>
    </row>
    <row r="23" spans="1:16" ht="10.5" customHeight="1">
      <c r="A23" s="34"/>
      <c r="B23" s="34"/>
      <c r="C23" s="29"/>
      <c r="D23" s="34"/>
      <c r="E23" s="48"/>
      <c r="F23" s="34"/>
      <c r="G23" s="44"/>
      <c r="H23" s="50" t="s">
        <v>39</v>
      </c>
      <c r="I23" s="51"/>
      <c r="J23" s="52"/>
      <c r="K23" s="53"/>
      <c r="L23" s="53"/>
      <c r="M23" s="53"/>
      <c r="N23" s="463"/>
      <c r="O23" s="464"/>
      <c r="P23" s="464"/>
    </row>
    <row r="24" spans="1:16" ht="12.75" customHeight="1">
      <c r="A24" s="40" t="s">
        <v>40</v>
      </c>
      <c r="B24" s="27"/>
      <c r="C24" s="42" t="s">
        <v>52</v>
      </c>
      <c r="D24" s="27"/>
      <c r="E24" s="28"/>
      <c r="F24" s="34"/>
      <c r="G24" s="44"/>
      <c r="H24" s="54">
        <v>85</v>
      </c>
      <c r="I24" s="51"/>
      <c r="J24" s="52"/>
      <c r="K24" s="53"/>
      <c r="L24" s="53"/>
      <c r="M24" s="53"/>
      <c r="N24" s="463"/>
      <c r="O24" s="464"/>
      <c r="P24" s="464"/>
    </row>
    <row r="25" spans="1:10" ht="12.75">
      <c r="A25" s="40" t="s">
        <v>42</v>
      </c>
      <c r="B25" s="27"/>
      <c r="C25" s="42" t="s">
        <v>50</v>
      </c>
      <c r="D25" s="27"/>
      <c r="E25" s="32"/>
      <c r="F25" s="33"/>
      <c r="G25" s="44"/>
      <c r="H25" s="55"/>
      <c r="I25" s="30"/>
      <c r="J25" s="31"/>
    </row>
    <row r="26" spans="1:10" ht="12.75">
      <c r="A26" s="34"/>
      <c r="B26" s="34"/>
      <c r="C26" s="29"/>
      <c r="D26" s="34"/>
      <c r="E26" s="35"/>
      <c r="F26" s="36" t="s">
        <v>38</v>
      </c>
      <c r="G26" s="56"/>
      <c r="H26" s="55"/>
      <c r="I26" s="30"/>
      <c r="J26" s="31"/>
    </row>
    <row r="27" spans="1:16" ht="15">
      <c r="A27" s="34"/>
      <c r="B27" s="34"/>
      <c r="C27" s="29"/>
      <c r="D27" s="34"/>
      <c r="E27" s="35"/>
      <c r="F27" s="38" t="s">
        <v>18</v>
      </c>
      <c r="G27" s="39"/>
      <c r="H27" s="55"/>
      <c r="I27" s="465" t="s">
        <v>53</v>
      </c>
      <c r="J27" s="465"/>
      <c r="K27" s="465"/>
      <c r="L27" s="465"/>
      <c r="M27" s="465"/>
      <c r="N27" s="465"/>
      <c r="O27" s="465"/>
      <c r="P27" s="465"/>
    </row>
    <row r="28" spans="1:15" ht="18.75" thickBot="1">
      <c r="A28" s="25" t="s">
        <v>38</v>
      </c>
      <c r="B28" s="25"/>
      <c r="C28" s="26" t="s">
        <v>52</v>
      </c>
      <c r="D28" s="27"/>
      <c r="E28" s="57"/>
      <c r="F28" s="34"/>
      <c r="G28" s="30"/>
      <c r="H28" s="58"/>
      <c r="I28" s="11" t="s">
        <v>7</v>
      </c>
      <c r="J28" s="11" t="s">
        <v>8</v>
      </c>
      <c r="K28" s="11">
        <v>1</v>
      </c>
      <c r="L28" s="11">
        <v>2</v>
      </c>
      <c r="M28" s="11">
        <v>3</v>
      </c>
      <c r="N28" s="11" t="s">
        <v>9</v>
      </c>
      <c r="O28" s="11" t="s">
        <v>10</v>
      </c>
    </row>
    <row r="29" spans="1:15" ht="18" customHeight="1">
      <c r="A29" s="25" t="s">
        <v>18</v>
      </c>
      <c r="B29" s="25"/>
      <c r="C29" s="26" t="s">
        <v>54</v>
      </c>
      <c r="D29" s="27"/>
      <c r="E29" s="32"/>
      <c r="F29" s="34"/>
      <c r="G29" s="30"/>
      <c r="H29" s="59"/>
      <c r="I29" s="442">
        <v>1</v>
      </c>
      <c r="J29" s="12" t="s">
        <v>44</v>
      </c>
      <c r="K29" s="466"/>
      <c r="L29" s="60">
        <v>0</v>
      </c>
      <c r="M29" s="60">
        <v>1</v>
      </c>
      <c r="N29" s="446">
        <v>1</v>
      </c>
      <c r="O29" s="446">
        <v>6</v>
      </c>
    </row>
    <row r="30" spans="1:15" ht="18.75" customHeight="1" thickBot="1">
      <c r="A30" s="34"/>
      <c r="B30" s="34"/>
      <c r="C30" s="29"/>
      <c r="D30" s="34"/>
      <c r="E30" s="48"/>
      <c r="F30" s="34"/>
      <c r="G30" s="30"/>
      <c r="H30" s="61"/>
      <c r="I30" s="443"/>
      <c r="J30" s="14" t="s">
        <v>46</v>
      </c>
      <c r="K30" s="467"/>
      <c r="L30" s="62"/>
      <c r="M30" s="62">
        <v>86</v>
      </c>
      <c r="N30" s="447"/>
      <c r="O30" s="447"/>
    </row>
    <row r="31" spans="1:15" ht="18" customHeight="1">
      <c r="A31" s="34"/>
      <c r="B31" s="34"/>
      <c r="C31" s="29"/>
      <c r="D31" s="34"/>
      <c r="E31" s="48"/>
      <c r="F31" s="34"/>
      <c r="G31" s="63"/>
      <c r="H31" s="61"/>
      <c r="I31" s="442">
        <v>2</v>
      </c>
      <c r="J31" s="12" t="s">
        <v>45</v>
      </c>
      <c r="K31" s="60">
        <v>1</v>
      </c>
      <c r="L31" s="466"/>
      <c r="M31" s="60">
        <v>1</v>
      </c>
      <c r="N31" s="446">
        <v>2</v>
      </c>
      <c r="O31" s="446">
        <v>5</v>
      </c>
    </row>
    <row r="32" spans="1:15" ht="18.75" customHeight="1" thickBot="1">
      <c r="A32" s="40" t="s">
        <v>41</v>
      </c>
      <c r="B32" s="41"/>
      <c r="C32" s="42" t="s">
        <v>51</v>
      </c>
      <c r="D32" s="27"/>
      <c r="E32" s="28"/>
      <c r="F32" s="29"/>
      <c r="G32" s="30"/>
      <c r="H32" s="31"/>
      <c r="I32" s="443"/>
      <c r="J32" s="14" t="s">
        <v>47</v>
      </c>
      <c r="K32" s="62">
        <v>80</v>
      </c>
      <c r="L32" s="467"/>
      <c r="M32" s="62">
        <v>82</v>
      </c>
      <c r="N32" s="447"/>
      <c r="O32" s="447"/>
    </row>
    <row r="33" spans="1:15" ht="18" customHeight="1">
      <c r="A33" s="40" t="s">
        <v>43</v>
      </c>
      <c r="B33" s="41"/>
      <c r="C33" s="42" t="s">
        <v>52</v>
      </c>
      <c r="D33" s="27"/>
      <c r="E33" s="32"/>
      <c r="F33" s="33"/>
      <c r="G33" s="30"/>
      <c r="H33" s="31"/>
      <c r="I33" s="442">
        <v>3</v>
      </c>
      <c r="J33" s="12" t="s">
        <v>29</v>
      </c>
      <c r="K33" s="60">
        <v>0</v>
      </c>
      <c r="L33" s="60">
        <v>0</v>
      </c>
      <c r="M33" s="466"/>
      <c r="N33" s="446">
        <v>0</v>
      </c>
      <c r="O33" s="446">
        <v>7</v>
      </c>
    </row>
    <row r="34" spans="1:15" ht="18.75" customHeight="1" thickBot="1">
      <c r="A34" s="34"/>
      <c r="B34" s="34"/>
      <c r="C34" s="29"/>
      <c r="D34" s="34"/>
      <c r="E34" s="35"/>
      <c r="F34" s="36" t="s">
        <v>41</v>
      </c>
      <c r="G34" s="37"/>
      <c r="H34" s="31"/>
      <c r="I34" s="443"/>
      <c r="J34" s="14" t="s">
        <v>48</v>
      </c>
      <c r="K34" s="62"/>
      <c r="L34" s="62"/>
      <c r="M34" s="467"/>
      <c r="N34" s="447"/>
      <c r="O34" s="447"/>
    </row>
    <row r="35" spans="1:10" ht="12.75">
      <c r="A35" s="34"/>
      <c r="B35" s="34"/>
      <c r="C35" s="64"/>
      <c r="D35" s="34"/>
      <c r="E35" s="35"/>
      <c r="F35" s="38" t="s">
        <v>43</v>
      </c>
      <c r="G35" s="39"/>
      <c r="H35" s="31"/>
      <c r="I35" s="30"/>
      <c r="J35" s="31"/>
    </row>
    <row r="36" spans="1:10" ht="12.75">
      <c r="A36" s="40" t="s">
        <v>40</v>
      </c>
      <c r="B36" s="27"/>
      <c r="C36" s="42" t="s">
        <v>52</v>
      </c>
      <c r="D36" s="41"/>
      <c r="E36" s="43"/>
      <c r="F36" s="34">
        <v>84</v>
      </c>
      <c r="G36" s="44"/>
      <c r="H36" s="58" t="s">
        <v>55</v>
      </c>
      <c r="I36" s="37"/>
      <c r="J36" s="31"/>
    </row>
    <row r="37" spans="1:10" ht="12.75">
      <c r="A37" s="40" t="s">
        <v>42</v>
      </c>
      <c r="B37" s="27"/>
      <c r="C37" s="42" t="s">
        <v>50</v>
      </c>
      <c r="D37" s="41"/>
      <c r="E37" s="46"/>
      <c r="F37" s="34"/>
      <c r="G37" s="44"/>
      <c r="H37" s="59"/>
      <c r="I37" s="65"/>
      <c r="J37" s="31"/>
    </row>
  </sheetData>
  <sheetProtection/>
  <mergeCells count="50">
    <mergeCell ref="I33:I34"/>
    <mergeCell ref="M33:M34"/>
    <mergeCell ref="N33:N34"/>
    <mergeCell ref="O33:O34"/>
    <mergeCell ref="I29:I30"/>
    <mergeCell ref="K29:K30"/>
    <mergeCell ref="N29:N30"/>
    <mergeCell ref="O29:O30"/>
    <mergeCell ref="I31:I32"/>
    <mergeCell ref="L31:L32"/>
    <mergeCell ref="N31:N32"/>
    <mergeCell ref="O31:O32"/>
    <mergeCell ref="O12:O13"/>
    <mergeCell ref="P12:P13"/>
    <mergeCell ref="N23:N24"/>
    <mergeCell ref="O23:O24"/>
    <mergeCell ref="P23:P24"/>
    <mergeCell ref="I27:P27"/>
    <mergeCell ref="A12:A13"/>
    <mergeCell ref="F12:F13"/>
    <mergeCell ref="G12:G13"/>
    <mergeCell ref="H12:H13"/>
    <mergeCell ref="I12:I13"/>
    <mergeCell ref="N12:N13"/>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A4:H4"/>
    <mergeCell ref="I4:P4"/>
    <mergeCell ref="A6:A7"/>
    <mergeCell ref="C6:C7"/>
    <mergeCell ref="G6:G7"/>
    <mergeCell ref="H6:H7"/>
    <mergeCell ref="I6:I7"/>
    <mergeCell ref="K6:K7"/>
    <mergeCell ref="O6:O7"/>
    <mergeCell ref="P6:P7"/>
  </mergeCells>
  <hyperlinks>
    <hyperlink ref="M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67"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46">
      <selection activeCell="O65" sqref="O65"/>
    </sheetView>
  </sheetViews>
  <sheetFormatPr defaultColWidth="9.140625" defaultRowHeight="12.75"/>
  <cols>
    <col min="1" max="2" width="3.28125" style="87" customWidth="1"/>
    <col min="3" max="3" width="4.7109375" style="87" customWidth="1"/>
    <col min="4" max="4" width="4.28125" style="87" customWidth="1"/>
    <col min="5" max="5" width="12.7109375" style="87" customWidth="1"/>
    <col min="6" max="6" width="2.7109375" style="87" customWidth="1"/>
    <col min="7" max="7" width="7.7109375" style="87" customWidth="1"/>
    <col min="8" max="8" width="5.8515625" style="87" customWidth="1"/>
    <col min="9" max="9" width="1.7109375" style="249" customWidth="1"/>
    <col min="10" max="10" width="10.7109375" style="87" customWidth="1"/>
    <col min="11" max="11" width="0.71875" style="249" customWidth="1"/>
    <col min="12" max="12" width="10.7109375" style="87" hidden="1" customWidth="1"/>
    <col min="13" max="13" width="1.7109375" style="250" hidden="1" customWidth="1"/>
    <col min="14" max="14" width="10.7109375" style="87" customWidth="1"/>
    <col min="15" max="15" width="1.7109375" style="249" customWidth="1"/>
    <col min="16" max="16" width="10.7109375" style="87" customWidth="1"/>
    <col min="17" max="17" width="1.7109375" style="250" customWidth="1"/>
    <col min="18" max="18" width="0" style="87" hidden="1" customWidth="1"/>
    <col min="19" max="16384" width="9.140625" style="87" customWidth="1"/>
  </cols>
  <sheetData>
    <row r="1" spans="1:17" s="100" customFormat="1" ht="54" customHeight="1">
      <c r="A1" s="433" t="str">
        <f>'[1]Информация'!$A$9</f>
        <v>M.I.B.S. TENNIS WORLD</v>
      </c>
      <c r="B1" s="433"/>
      <c r="C1" s="433"/>
      <c r="D1" s="433"/>
      <c r="E1" s="433"/>
      <c r="F1" s="433"/>
      <c r="G1" s="433"/>
      <c r="H1" s="433"/>
      <c r="I1" s="433"/>
      <c r="J1" s="433"/>
      <c r="K1" s="99"/>
      <c r="L1" s="70" t="s">
        <v>1</v>
      </c>
      <c r="M1" s="87"/>
      <c r="N1" s="87"/>
      <c r="O1" s="87"/>
      <c r="Q1" s="99"/>
    </row>
    <row r="2" spans="1:17" s="107" customFormat="1" ht="12" customHeight="1">
      <c r="A2" s="101" t="s">
        <v>94</v>
      </c>
      <c r="B2" s="101"/>
      <c r="C2" s="101"/>
      <c r="D2" s="101"/>
      <c r="E2" s="101"/>
      <c r="F2" s="101" t="s">
        <v>3</v>
      </c>
      <c r="G2" s="101"/>
      <c r="H2" s="101"/>
      <c r="I2" s="102"/>
      <c r="J2" s="103"/>
      <c r="K2" s="104"/>
      <c r="L2" s="105"/>
      <c r="M2" s="102"/>
      <c r="N2" s="101"/>
      <c r="O2" s="102"/>
      <c r="P2" s="101"/>
      <c r="Q2" s="106" t="s">
        <v>4</v>
      </c>
    </row>
    <row r="3" spans="1:17" s="114" customFormat="1" ht="15" customHeight="1" thickBot="1">
      <c r="A3" s="108" t="str">
        <f>'[1]Информация'!$A$15</f>
        <v>30 апреля-5 мая</v>
      </c>
      <c r="B3" s="109"/>
      <c r="C3" s="109"/>
      <c r="D3" s="109"/>
      <c r="E3" s="109"/>
      <c r="F3" s="108" t="str">
        <f>'[1]Информация'!$A$11</f>
        <v>Крит, Греция</v>
      </c>
      <c r="G3" s="109"/>
      <c r="H3" s="109"/>
      <c r="I3" s="110"/>
      <c r="J3" s="329" t="s">
        <v>158</v>
      </c>
      <c r="K3" s="112"/>
      <c r="L3" s="330" t="s">
        <v>158</v>
      </c>
      <c r="M3" s="110"/>
      <c r="N3" s="109"/>
      <c r="O3" s="110"/>
      <c r="P3" s="109"/>
      <c r="Q3" s="113" t="str">
        <f>'[1]Информация'!$A$17</f>
        <v>Евгений Зукин</v>
      </c>
    </row>
    <row r="4" spans="1:17" s="107" customFormat="1" ht="9">
      <c r="A4" s="115"/>
      <c r="B4" s="116"/>
      <c r="C4" s="116" t="s">
        <v>95</v>
      </c>
      <c r="D4" s="116" t="s">
        <v>96</v>
      </c>
      <c r="E4" s="117" t="s">
        <v>97</v>
      </c>
      <c r="F4" s="117" t="s">
        <v>98</v>
      </c>
      <c r="G4" s="117"/>
      <c r="H4" s="116" t="s">
        <v>99</v>
      </c>
      <c r="I4" s="118"/>
      <c r="J4" s="116"/>
      <c r="K4" s="118"/>
      <c r="L4" s="116"/>
      <c r="M4" s="118"/>
      <c r="N4" s="116"/>
      <c r="O4" s="118"/>
      <c r="P4" s="116"/>
      <c r="Q4" s="102"/>
    </row>
    <row r="5" spans="1:17" s="107" customFormat="1" ht="3.75" customHeight="1">
      <c r="A5" s="119"/>
      <c r="B5" s="120"/>
      <c r="C5" s="120"/>
      <c r="D5" s="120"/>
      <c r="E5" s="121"/>
      <c r="F5" s="121"/>
      <c r="G5" s="122"/>
      <c r="H5" s="121"/>
      <c r="I5" s="123"/>
      <c r="J5" s="120"/>
      <c r="K5" s="123"/>
      <c r="L5" s="120"/>
      <c r="M5" s="123"/>
      <c r="N5" s="120"/>
      <c r="O5" s="123"/>
      <c r="P5" s="120"/>
      <c r="Q5" s="124"/>
    </row>
    <row r="6" spans="1:17" s="134" customFormat="1" ht="9.75" customHeight="1">
      <c r="A6" s="125">
        <v>1</v>
      </c>
      <c r="B6" s="126"/>
      <c r="C6" s="127"/>
      <c r="D6" s="128"/>
      <c r="E6" s="129" t="s">
        <v>38</v>
      </c>
      <c r="F6" s="129"/>
      <c r="G6" s="130"/>
      <c r="H6" s="129"/>
      <c r="I6" s="131"/>
      <c r="J6" s="132"/>
      <c r="K6" s="133"/>
      <c r="L6" s="132"/>
      <c r="M6" s="133"/>
      <c r="N6" s="132"/>
      <c r="O6" s="133"/>
      <c r="P6" s="132"/>
      <c r="Q6" s="133"/>
    </row>
    <row r="7" spans="1:17" s="134" customFormat="1" ht="11.25" customHeight="1">
      <c r="A7" s="125"/>
      <c r="B7" s="135"/>
      <c r="C7" s="135"/>
      <c r="D7" s="135"/>
      <c r="E7" s="129" t="s">
        <v>52</v>
      </c>
      <c r="F7" s="129"/>
      <c r="G7" s="130"/>
      <c r="H7" s="129"/>
      <c r="I7" s="136"/>
      <c r="J7" s="137"/>
      <c r="K7" s="133"/>
      <c r="L7" s="132"/>
      <c r="M7" s="133"/>
      <c r="N7" s="132"/>
      <c r="O7" s="138"/>
      <c r="P7" s="139"/>
      <c r="Q7" s="139"/>
    </row>
    <row r="8" spans="1:17" s="134" customFormat="1" ht="9.75" customHeight="1">
      <c r="A8" s="125"/>
      <c r="B8" s="125"/>
      <c r="C8" s="125"/>
      <c r="D8" s="125"/>
      <c r="E8" s="132"/>
      <c r="F8" s="132"/>
      <c r="H8" s="132"/>
      <c r="I8" s="140"/>
      <c r="J8" s="141"/>
      <c r="K8" s="142"/>
      <c r="L8" s="132"/>
      <c r="M8" s="133"/>
      <c r="N8" s="132"/>
      <c r="O8" s="133"/>
      <c r="P8" s="132"/>
      <c r="Q8" s="133"/>
    </row>
    <row r="9" spans="1:17" s="134" customFormat="1" ht="9.75" customHeight="1">
      <c r="A9" s="125"/>
      <c r="B9" s="125"/>
      <c r="C9" s="125"/>
      <c r="D9" s="125"/>
      <c r="E9" s="132"/>
      <c r="F9" s="132"/>
      <c r="H9" s="132"/>
      <c r="I9" s="140"/>
      <c r="J9" s="143" t="s">
        <v>38</v>
      </c>
      <c r="K9" s="144"/>
      <c r="L9" s="132"/>
      <c r="M9" s="133"/>
      <c r="N9" s="132"/>
      <c r="O9" s="133"/>
      <c r="P9" s="132"/>
      <c r="Q9" s="133"/>
    </row>
    <row r="10" spans="1:17" s="134" customFormat="1" ht="9.75" customHeight="1">
      <c r="A10" s="125">
        <v>2</v>
      </c>
      <c r="B10" s="126"/>
      <c r="C10" s="127"/>
      <c r="D10" s="128"/>
      <c r="E10" s="145" t="s">
        <v>42</v>
      </c>
      <c r="F10" s="145"/>
      <c r="G10" s="146"/>
      <c r="H10" s="145"/>
      <c r="I10" s="147"/>
      <c r="J10" s="132">
        <v>80</v>
      </c>
      <c r="K10" s="148"/>
      <c r="L10" s="149"/>
      <c r="M10" s="142"/>
      <c r="N10" s="132"/>
      <c r="O10" s="133"/>
      <c r="P10" s="132"/>
      <c r="Q10" s="133"/>
    </row>
    <row r="11" spans="1:17" s="134" customFormat="1" ht="9.75" customHeight="1">
      <c r="A11" s="125"/>
      <c r="B11" s="135"/>
      <c r="C11" s="135"/>
      <c r="D11" s="135"/>
      <c r="E11" s="145" t="s">
        <v>50</v>
      </c>
      <c r="F11" s="145"/>
      <c r="G11" s="146"/>
      <c r="H11" s="145"/>
      <c r="I11" s="150"/>
      <c r="J11" s="132"/>
      <c r="K11" s="148"/>
      <c r="L11" s="151"/>
      <c r="M11" s="152"/>
      <c r="N11" s="132"/>
      <c r="O11" s="133"/>
      <c r="P11" s="132"/>
      <c r="Q11" s="133"/>
    </row>
    <row r="12" spans="1:17" s="134" customFormat="1" ht="9.75" customHeight="1">
      <c r="A12" s="125"/>
      <c r="B12" s="125"/>
      <c r="C12" s="125"/>
      <c r="D12" s="153"/>
      <c r="E12" s="132"/>
      <c r="F12" s="132"/>
      <c r="H12" s="132"/>
      <c r="I12" s="154"/>
      <c r="J12" s="132"/>
      <c r="K12" s="148"/>
      <c r="L12" s="141"/>
      <c r="M12" s="133"/>
      <c r="N12" s="331" t="s">
        <v>38</v>
      </c>
      <c r="O12" s="133"/>
      <c r="P12" s="132"/>
      <c r="Q12" s="133"/>
    </row>
    <row r="13" spans="1:17" s="134" customFormat="1" ht="9.75" customHeight="1">
      <c r="A13" s="125"/>
      <c r="B13" s="125"/>
      <c r="C13" s="125"/>
      <c r="D13" s="153"/>
      <c r="E13" s="132"/>
      <c r="F13" s="132"/>
      <c r="H13" s="132"/>
      <c r="I13" s="154"/>
      <c r="J13" s="155"/>
      <c r="K13" s="156"/>
      <c r="L13" s="143"/>
      <c r="M13" s="144"/>
      <c r="N13" s="332">
        <v>84</v>
      </c>
      <c r="O13" s="333"/>
      <c r="P13" s="132"/>
      <c r="Q13" s="133"/>
    </row>
    <row r="14" spans="1:17" s="134" customFormat="1" ht="9.75" customHeight="1">
      <c r="A14" s="125">
        <v>3</v>
      </c>
      <c r="B14" s="126"/>
      <c r="C14" s="127"/>
      <c r="D14" s="128"/>
      <c r="E14" s="157" t="s">
        <v>18</v>
      </c>
      <c r="F14" s="145"/>
      <c r="G14" s="146"/>
      <c r="H14" s="145"/>
      <c r="I14" s="158"/>
      <c r="K14" s="148"/>
      <c r="L14" s="159"/>
      <c r="M14" s="148"/>
      <c r="N14" s="174"/>
      <c r="O14" s="333"/>
      <c r="P14" s="132"/>
      <c r="Q14" s="133"/>
    </row>
    <row r="15" spans="1:17" s="134" customFormat="1" ht="9.75" customHeight="1">
      <c r="A15" s="125"/>
      <c r="B15" s="135"/>
      <c r="C15" s="135"/>
      <c r="D15" s="135"/>
      <c r="E15" s="157" t="s">
        <v>54</v>
      </c>
      <c r="F15" s="145"/>
      <c r="G15" s="146"/>
      <c r="H15" s="145"/>
      <c r="I15" s="150"/>
      <c r="J15" s="137"/>
      <c r="K15" s="148"/>
      <c r="L15" s="132"/>
      <c r="M15" s="148"/>
      <c r="N15" s="165"/>
      <c r="O15" s="333"/>
      <c r="P15" s="132"/>
      <c r="Q15" s="133"/>
    </row>
    <row r="16" spans="1:17" s="134" customFormat="1" ht="9.75" customHeight="1">
      <c r="A16" s="125"/>
      <c r="B16" s="125"/>
      <c r="C16" s="125"/>
      <c r="D16" s="153"/>
      <c r="E16" s="132"/>
      <c r="F16" s="132"/>
      <c r="H16" s="132"/>
      <c r="I16" s="140"/>
      <c r="J16" s="141"/>
      <c r="K16" s="160"/>
      <c r="L16" s="132"/>
      <c r="M16" s="148"/>
      <c r="N16" s="165"/>
      <c r="O16" s="333"/>
      <c r="P16" s="132"/>
      <c r="Q16" s="133"/>
    </row>
    <row r="17" spans="1:17" s="134" customFormat="1" ht="9.75" customHeight="1">
      <c r="A17" s="125"/>
      <c r="B17" s="125"/>
      <c r="C17" s="125"/>
      <c r="D17" s="153"/>
      <c r="E17" s="132"/>
      <c r="F17" s="132"/>
      <c r="H17" s="132"/>
      <c r="I17" s="140"/>
      <c r="J17" s="143" t="s">
        <v>18</v>
      </c>
      <c r="K17" s="150"/>
      <c r="L17" s="132"/>
      <c r="M17" s="148"/>
      <c r="N17" s="165"/>
      <c r="O17" s="333"/>
      <c r="P17" s="132"/>
      <c r="Q17" s="133"/>
    </row>
    <row r="18" spans="1:17" s="134" customFormat="1" ht="9.75" customHeight="1">
      <c r="A18" s="125">
        <v>4</v>
      </c>
      <c r="B18" s="126"/>
      <c r="C18" s="127"/>
      <c r="D18" s="128"/>
      <c r="E18" s="145" t="s">
        <v>41</v>
      </c>
      <c r="F18" s="145"/>
      <c r="G18" s="146"/>
      <c r="H18" s="145"/>
      <c r="I18" s="147"/>
      <c r="J18" s="132">
        <v>84</v>
      </c>
      <c r="K18" s="133"/>
      <c r="L18" s="149"/>
      <c r="M18" s="160"/>
      <c r="N18" s="165"/>
      <c r="O18" s="333"/>
      <c r="P18" s="132"/>
      <c r="Q18" s="133"/>
    </row>
    <row r="19" spans="1:17" s="134" customFormat="1" ht="11.25" customHeight="1">
      <c r="A19" s="125"/>
      <c r="B19" s="135"/>
      <c r="C19" s="135"/>
      <c r="D19" s="135"/>
      <c r="E19" s="145" t="s">
        <v>51</v>
      </c>
      <c r="F19" s="145"/>
      <c r="G19" s="146"/>
      <c r="H19" s="145"/>
      <c r="I19" s="150"/>
      <c r="J19" s="132"/>
      <c r="K19" s="133"/>
      <c r="L19" s="151"/>
      <c r="M19" s="161"/>
      <c r="N19" s="165"/>
      <c r="O19" s="333"/>
      <c r="P19" s="132"/>
      <c r="Q19" s="133"/>
    </row>
    <row r="20" spans="1:17" s="134" customFormat="1" ht="9.75" customHeight="1">
      <c r="A20" s="125"/>
      <c r="B20" s="125"/>
      <c r="C20" s="125"/>
      <c r="D20" s="125"/>
      <c r="E20" s="132"/>
      <c r="F20" s="132"/>
      <c r="H20" s="132"/>
      <c r="I20" s="154"/>
      <c r="J20" s="132"/>
      <c r="K20" s="133"/>
      <c r="L20" s="132"/>
      <c r="M20" s="148"/>
      <c r="N20" s="170"/>
      <c r="O20" s="334"/>
      <c r="P20" s="157" t="s">
        <v>38</v>
      </c>
      <c r="Q20" s="335"/>
    </row>
    <row r="21" spans="1:17" s="134" customFormat="1" ht="9.75" customHeight="1">
      <c r="A21" s="125"/>
      <c r="B21" s="125"/>
      <c r="C21" s="125"/>
      <c r="D21" s="125"/>
      <c r="E21" s="132"/>
      <c r="F21" s="132"/>
      <c r="H21" s="132"/>
      <c r="I21" s="154"/>
      <c r="J21" s="132"/>
      <c r="K21" s="133"/>
      <c r="L21" s="132"/>
      <c r="M21" s="172"/>
      <c r="N21" s="170"/>
      <c r="O21" s="336"/>
      <c r="P21" s="165">
        <v>83</v>
      </c>
      <c r="Q21" s="133"/>
    </row>
    <row r="22" spans="1:19" s="134" customFormat="1" ht="9.75" customHeight="1">
      <c r="A22" s="125">
        <v>5</v>
      </c>
      <c r="B22" s="126"/>
      <c r="C22" s="127"/>
      <c r="D22" s="128"/>
      <c r="E22" s="162" t="s">
        <v>43</v>
      </c>
      <c r="F22" s="129"/>
      <c r="G22" s="130"/>
      <c r="H22" s="129"/>
      <c r="I22" s="131"/>
      <c r="J22" s="132"/>
      <c r="K22" s="133"/>
      <c r="M22" s="163"/>
      <c r="N22" s="165"/>
      <c r="O22" s="333"/>
      <c r="P22" s="165"/>
      <c r="Q22" s="164"/>
      <c r="R22" s="166"/>
      <c r="S22" s="166"/>
    </row>
    <row r="23" spans="1:19" s="134" customFormat="1" ht="9.75" customHeight="1">
      <c r="A23" s="125"/>
      <c r="B23" s="135"/>
      <c r="C23" s="135"/>
      <c r="D23" s="135"/>
      <c r="E23" s="162" t="s">
        <v>52</v>
      </c>
      <c r="F23" s="129"/>
      <c r="G23" s="130"/>
      <c r="H23" s="129"/>
      <c r="I23" s="136"/>
      <c r="J23" s="137"/>
      <c r="K23" s="133"/>
      <c r="L23" s="132"/>
      <c r="M23" s="148"/>
      <c r="N23" s="165"/>
      <c r="O23" s="333"/>
      <c r="P23" s="165"/>
      <c r="Q23" s="164"/>
      <c r="R23" s="166"/>
      <c r="S23" s="166"/>
    </row>
    <row r="24" spans="1:19" s="134" customFormat="1" ht="9.75" customHeight="1">
      <c r="A24" s="125"/>
      <c r="B24" s="125"/>
      <c r="C24" s="125"/>
      <c r="D24" s="125"/>
      <c r="E24" s="132"/>
      <c r="F24" s="132"/>
      <c r="H24" s="132"/>
      <c r="I24" s="140"/>
      <c r="J24" s="141"/>
      <c r="K24" s="142"/>
      <c r="L24" s="132"/>
      <c r="M24" s="148"/>
      <c r="N24" s="165"/>
      <c r="O24" s="333"/>
      <c r="P24" s="165"/>
      <c r="Q24" s="164"/>
      <c r="R24" s="166"/>
      <c r="S24" s="166"/>
    </row>
    <row r="25" spans="1:19" s="134" customFormat="1" ht="9.75" customHeight="1">
      <c r="A25" s="125"/>
      <c r="B25" s="125"/>
      <c r="C25" s="125"/>
      <c r="D25" s="125"/>
      <c r="E25" s="132"/>
      <c r="F25" s="132"/>
      <c r="H25" s="132"/>
      <c r="I25" s="140"/>
      <c r="J25" s="143" t="s">
        <v>37</v>
      </c>
      <c r="K25" s="144"/>
      <c r="L25" s="132"/>
      <c r="M25" s="148"/>
      <c r="N25" s="165"/>
      <c r="O25" s="333"/>
      <c r="P25" s="165"/>
      <c r="Q25" s="164"/>
      <c r="R25" s="166"/>
      <c r="S25" s="166"/>
    </row>
    <row r="26" spans="1:19" s="134" customFormat="1" ht="9.75" customHeight="1">
      <c r="A26" s="125">
        <v>6</v>
      </c>
      <c r="B26" s="126"/>
      <c r="C26" s="127"/>
      <c r="D26" s="128"/>
      <c r="E26" s="157" t="s">
        <v>37</v>
      </c>
      <c r="F26" s="145"/>
      <c r="G26" s="146"/>
      <c r="H26" s="145"/>
      <c r="I26" s="147"/>
      <c r="J26" s="132">
        <v>85</v>
      </c>
      <c r="K26" s="148"/>
      <c r="L26" s="149"/>
      <c r="M26" s="160"/>
      <c r="N26" s="165"/>
      <c r="O26" s="333"/>
      <c r="P26" s="165"/>
      <c r="Q26" s="164"/>
      <c r="R26" s="166"/>
      <c r="S26" s="166"/>
    </row>
    <row r="27" spans="1:19" s="134" customFormat="1" ht="9.75" customHeight="1">
      <c r="A27" s="125"/>
      <c r="B27" s="135"/>
      <c r="C27" s="135"/>
      <c r="D27" s="135"/>
      <c r="E27" s="157" t="s">
        <v>49</v>
      </c>
      <c r="F27" s="145"/>
      <c r="G27" s="146"/>
      <c r="H27" s="145"/>
      <c r="I27" s="150"/>
      <c r="J27" s="132"/>
      <c r="K27" s="148"/>
      <c r="L27" s="151"/>
      <c r="M27" s="161"/>
      <c r="N27" s="165"/>
      <c r="O27" s="333"/>
      <c r="P27" s="165"/>
      <c r="Q27" s="164"/>
      <c r="R27" s="166"/>
      <c r="S27" s="166"/>
    </row>
    <row r="28" spans="1:19" s="134" customFormat="1" ht="9.75" customHeight="1">
      <c r="A28" s="125"/>
      <c r="B28" s="125"/>
      <c r="C28" s="125"/>
      <c r="D28" s="153"/>
      <c r="E28" s="132"/>
      <c r="F28" s="132"/>
      <c r="H28" s="132"/>
      <c r="I28" s="154"/>
      <c r="J28" s="132"/>
      <c r="K28" s="148"/>
      <c r="L28" s="141"/>
      <c r="M28" s="148"/>
      <c r="N28" s="165"/>
      <c r="O28" s="333"/>
      <c r="P28" s="165"/>
      <c r="Q28" s="164"/>
      <c r="R28" s="166"/>
      <c r="S28" s="166"/>
    </row>
    <row r="29" spans="1:19" s="134" customFormat="1" ht="9.75" customHeight="1">
      <c r="A29" s="125"/>
      <c r="B29" s="125"/>
      <c r="C29" s="125"/>
      <c r="D29" s="153"/>
      <c r="E29" s="132"/>
      <c r="F29" s="132"/>
      <c r="H29" s="132"/>
      <c r="I29" s="154"/>
      <c r="J29" s="169"/>
      <c r="K29" s="156"/>
      <c r="L29" s="143"/>
      <c r="M29" s="150"/>
      <c r="N29" s="143" t="s">
        <v>39</v>
      </c>
      <c r="O29" s="333"/>
      <c r="P29" s="165"/>
      <c r="Q29" s="164"/>
      <c r="R29" s="166"/>
      <c r="S29" s="166"/>
    </row>
    <row r="30" spans="1:19" s="134" customFormat="1" ht="9.75" customHeight="1">
      <c r="A30" s="125">
        <v>7</v>
      </c>
      <c r="B30" s="126"/>
      <c r="C30" s="127"/>
      <c r="D30" s="128"/>
      <c r="E30" s="162" t="s">
        <v>45</v>
      </c>
      <c r="F30" s="145"/>
      <c r="G30" s="146"/>
      <c r="H30" s="145"/>
      <c r="I30" s="158"/>
      <c r="K30" s="148"/>
      <c r="L30" s="132"/>
      <c r="M30" s="133"/>
      <c r="N30" s="149">
        <v>80</v>
      </c>
      <c r="O30" s="164"/>
      <c r="P30" s="165"/>
      <c r="Q30" s="164"/>
      <c r="R30" s="166"/>
      <c r="S30" s="166"/>
    </row>
    <row r="31" spans="1:19" s="134" customFormat="1" ht="9.75" customHeight="1">
      <c r="A31" s="125"/>
      <c r="B31" s="135"/>
      <c r="C31" s="135"/>
      <c r="D31" s="135"/>
      <c r="E31" s="162" t="s">
        <v>52</v>
      </c>
      <c r="F31" s="145"/>
      <c r="G31" s="146"/>
      <c r="H31" s="145"/>
      <c r="I31" s="150"/>
      <c r="J31" s="137"/>
      <c r="K31" s="148"/>
      <c r="L31" s="132"/>
      <c r="M31" s="133"/>
      <c r="N31" s="132"/>
      <c r="O31" s="164"/>
      <c r="P31" s="165"/>
      <c r="Q31" s="164"/>
      <c r="R31" s="166"/>
      <c r="S31" s="166"/>
    </row>
    <row r="32" spans="1:19" s="134" customFormat="1" ht="9.75" customHeight="1">
      <c r="A32" s="125"/>
      <c r="B32" s="125"/>
      <c r="C32" s="125"/>
      <c r="D32" s="153"/>
      <c r="E32" s="132"/>
      <c r="F32" s="132"/>
      <c r="H32" s="132"/>
      <c r="I32" s="140"/>
      <c r="J32" s="141"/>
      <c r="K32" s="160"/>
      <c r="L32" s="132"/>
      <c r="M32" s="133"/>
      <c r="N32" s="132"/>
      <c r="O32" s="164"/>
      <c r="P32" s="165"/>
      <c r="Q32" s="164"/>
      <c r="R32" s="166"/>
      <c r="S32" s="166"/>
    </row>
    <row r="33" spans="1:19" s="134" customFormat="1" ht="9.75" customHeight="1">
      <c r="A33" s="125"/>
      <c r="B33" s="125"/>
      <c r="C33" s="125"/>
      <c r="D33" s="153"/>
      <c r="E33" s="132"/>
      <c r="F33" s="132"/>
      <c r="H33" s="132"/>
      <c r="I33" s="140"/>
      <c r="J33" s="143" t="s">
        <v>39</v>
      </c>
      <c r="K33" s="150"/>
      <c r="L33" s="132"/>
      <c r="M33" s="133"/>
      <c r="N33" s="132"/>
      <c r="O33" s="164"/>
      <c r="P33" s="165"/>
      <c r="Q33" s="164"/>
      <c r="R33" s="166"/>
      <c r="S33" s="166"/>
    </row>
    <row r="34" spans="1:19" s="134" customFormat="1" ht="9.75" customHeight="1">
      <c r="A34" s="125">
        <v>8</v>
      </c>
      <c r="B34" s="126"/>
      <c r="C34" s="127"/>
      <c r="D34" s="128"/>
      <c r="E34" s="157" t="s">
        <v>39</v>
      </c>
      <c r="F34" s="145"/>
      <c r="G34" s="146"/>
      <c r="H34" s="145"/>
      <c r="I34" s="147"/>
      <c r="J34" s="132">
        <v>83</v>
      </c>
      <c r="K34" s="133"/>
      <c r="L34" s="149"/>
      <c r="M34" s="142"/>
      <c r="N34" s="132"/>
      <c r="O34" s="164"/>
      <c r="P34" s="165"/>
      <c r="Q34" s="164"/>
      <c r="R34" s="166"/>
      <c r="S34" s="166"/>
    </row>
    <row r="35" spans="1:19" s="134" customFormat="1" ht="9.75" customHeight="1">
      <c r="A35" s="125"/>
      <c r="B35" s="135"/>
      <c r="C35" s="135"/>
      <c r="D35" s="135"/>
      <c r="E35" s="157" t="s">
        <v>50</v>
      </c>
      <c r="F35" s="145"/>
      <c r="G35" s="146"/>
      <c r="H35" s="145"/>
      <c r="I35" s="150"/>
      <c r="J35" s="132"/>
      <c r="K35" s="133"/>
      <c r="L35" s="151"/>
      <c r="M35" s="152"/>
      <c r="N35" s="132"/>
      <c r="O35" s="164"/>
      <c r="P35" s="165"/>
      <c r="Q35" s="164"/>
      <c r="R35" s="166"/>
      <c r="S35" s="166"/>
    </row>
    <row r="36" spans="1:19" s="134" customFormat="1" ht="9.75" customHeight="1">
      <c r="A36" s="125"/>
      <c r="B36" s="135"/>
      <c r="C36" s="135"/>
      <c r="D36" s="135"/>
      <c r="E36" s="431"/>
      <c r="F36" s="165"/>
      <c r="G36" s="166"/>
      <c r="H36" s="165"/>
      <c r="I36" s="176"/>
      <c r="J36" s="132"/>
      <c r="K36" s="133"/>
      <c r="L36" s="151"/>
      <c r="M36" s="152"/>
      <c r="N36" s="132"/>
      <c r="O36" s="164"/>
      <c r="P36" s="165"/>
      <c r="Q36" s="164"/>
      <c r="R36" s="166"/>
      <c r="S36" s="166"/>
    </row>
    <row r="37" spans="1:19" s="134" customFormat="1" ht="9.75" customHeight="1">
      <c r="A37" s="125"/>
      <c r="B37" s="135"/>
      <c r="C37" s="135"/>
      <c r="D37" s="135"/>
      <c r="E37" s="431"/>
      <c r="F37" s="165"/>
      <c r="G37" s="166"/>
      <c r="H37" s="165"/>
      <c r="I37" s="176"/>
      <c r="J37" s="132"/>
      <c r="K37" s="133"/>
      <c r="L37" s="151"/>
      <c r="M37" s="152"/>
      <c r="N37" s="132"/>
      <c r="O37" s="164"/>
      <c r="P37" s="165"/>
      <c r="Q37" s="164"/>
      <c r="R37" s="166"/>
      <c r="S37" s="166"/>
    </row>
    <row r="38" spans="1:19" s="134" customFormat="1" ht="9.75" customHeight="1">
      <c r="A38" s="125"/>
      <c r="B38" s="126"/>
      <c r="C38" s="127"/>
      <c r="D38" s="128"/>
      <c r="E38" s="157" t="s">
        <v>37</v>
      </c>
      <c r="F38" s="145"/>
      <c r="G38" s="146"/>
      <c r="H38" s="145"/>
      <c r="I38" s="158"/>
      <c r="J38" s="132"/>
      <c r="K38" s="133"/>
      <c r="L38" s="432"/>
      <c r="M38" s="173"/>
      <c r="O38" s="164"/>
      <c r="P38" s="165"/>
      <c r="Q38" s="164"/>
      <c r="R38" s="166"/>
      <c r="S38" s="166"/>
    </row>
    <row r="39" spans="1:19" s="134" customFormat="1" ht="9.75" customHeight="1">
      <c r="A39" s="125"/>
      <c r="B39" s="135"/>
      <c r="C39" s="135"/>
      <c r="D39" s="135"/>
      <c r="E39" s="157" t="s">
        <v>49</v>
      </c>
      <c r="F39" s="145"/>
      <c r="G39" s="146"/>
      <c r="H39" s="145"/>
      <c r="I39" s="150"/>
      <c r="J39" s="137"/>
      <c r="K39" s="133"/>
      <c r="L39" s="185"/>
      <c r="M39" s="164"/>
      <c r="N39" s="165"/>
      <c r="O39" s="164"/>
      <c r="P39" s="165"/>
      <c r="Q39" s="164"/>
      <c r="R39" s="166"/>
      <c r="S39" s="166"/>
    </row>
    <row r="40" spans="1:19" s="134" customFormat="1" ht="9.75" customHeight="1">
      <c r="A40" s="125"/>
      <c r="B40" s="125"/>
      <c r="C40" s="125"/>
      <c r="D40" s="153"/>
      <c r="E40" s="132"/>
      <c r="F40" s="132"/>
      <c r="H40" s="132"/>
      <c r="I40" s="140"/>
      <c r="J40" s="141"/>
      <c r="K40" s="142"/>
      <c r="L40" s="185"/>
      <c r="M40" s="164"/>
      <c r="N40" s="165"/>
      <c r="O40" s="164"/>
      <c r="P40" s="165"/>
      <c r="Q40" s="164"/>
      <c r="R40" s="166"/>
      <c r="S40" s="166"/>
    </row>
    <row r="41" spans="1:19" s="134" customFormat="1" ht="9.75" customHeight="1">
      <c r="A41" s="125"/>
      <c r="B41" s="125"/>
      <c r="C41" s="125"/>
      <c r="D41" s="153"/>
      <c r="E41" s="132"/>
      <c r="F41" s="132"/>
      <c r="H41" s="132"/>
      <c r="I41" s="140"/>
      <c r="J41" s="143" t="s">
        <v>18</v>
      </c>
      <c r="K41" s="144"/>
      <c r="L41" s="185"/>
      <c r="M41" s="164"/>
      <c r="N41" s="165"/>
      <c r="O41" s="164"/>
      <c r="P41" s="165"/>
      <c r="Q41" s="164"/>
      <c r="R41" s="166"/>
      <c r="S41" s="166"/>
    </row>
    <row r="42" spans="1:19" s="134" customFormat="1" ht="9.75" customHeight="1">
      <c r="A42" s="125"/>
      <c r="B42" s="126"/>
      <c r="C42" s="127"/>
      <c r="D42" s="128"/>
      <c r="E42" s="157" t="s">
        <v>18</v>
      </c>
      <c r="F42" s="145"/>
      <c r="G42" s="146"/>
      <c r="H42" s="145"/>
      <c r="I42" s="147"/>
      <c r="J42" s="132" t="s">
        <v>26</v>
      </c>
      <c r="K42" s="164"/>
      <c r="L42" s="174"/>
      <c r="M42" s="177"/>
      <c r="N42" s="165" t="s">
        <v>55</v>
      </c>
      <c r="O42" s="164"/>
      <c r="P42" s="165"/>
      <c r="Q42" s="164"/>
      <c r="R42" s="166"/>
      <c r="S42" s="166"/>
    </row>
    <row r="43" spans="1:19" s="134" customFormat="1" ht="9.75" customHeight="1">
      <c r="A43" s="125"/>
      <c r="B43" s="135"/>
      <c r="C43" s="135"/>
      <c r="D43" s="135"/>
      <c r="E43" s="157" t="s">
        <v>54</v>
      </c>
      <c r="F43" s="145"/>
      <c r="G43" s="146"/>
      <c r="H43" s="145"/>
      <c r="I43" s="150"/>
      <c r="J43" s="132"/>
      <c r="K43" s="164"/>
      <c r="L43" s="175"/>
      <c r="M43" s="176"/>
      <c r="N43" s="165"/>
      <c r="O43" s="164"/>
      <c r="P43" s="165"/>
      <c r="Q43" s="164"/>
      <c r="R43" s="166"/>
      <c r="S43" s="166"/>
    </row>
    <row r="44" spans="1:19" s="134" customFormat="1" ht="9.75" customHeight="1">
      <c r="A44" s="125"/>
      <c r="B44" s="125"/>
      <c r="C44" s="125"/>
      <c r="D44" s="153"/>
      <c r="E44" s="132"/>
      <c r="F44" s="132"/>
      <c r="H44" s="132"/>
      <c r="I44" s="154"/>
      <c r="J44" s="132"/>
      <c r="K44" s="133"/>
      <c r="L44" s="132"/>
      <c r="M44" s="133"/>
      <c r="N44" s="133"/>
      <c r="O44" s="164"/>
      <c r="P44" s="170"/>
      <c r="Q44" s="164"/>
      <c r="R44" s="166"/>
      <c r="S44" s="166"/>
    </row>
    <row r="45" spans="1:19" s="134" customFormat="1" ht="9.75" customHeight="1">
      <c r="A45" s="125"/>
      <c r="B45" s="125"/>
      <c r="C45" s="125"/>
      <c r="D45" s="153"/>
      <c r="E45" s="132"/>
      <c r="F45" s="132"/>
      <c r="H45" s="132"/>
      <c r="I45" s="154"/>
      <c r="J45" s="132"/>
      <c r="K45" s="133"/>
      <c r="L45" s="132"/>
      <c r="M45" s="133"/>
      <c r="N45" s="171"/>
      <c r="O45" s="172"/>
      <c r="P45" s="170"/>
      <c r="Q45" s="164"/>
      <c r="R45" s="166"/>
      <c r="S45" s="166"/>
    </row>
    <row r="46" spans="1:19" s="134" customFormat="1" ht="9.75" customHeight="1">
      <c r="A46" s="125"/>
      <c r="B46" s="126"/>
      <c r="C46" s="127"/>
      <c r="D46" s="128"/>
      <c r="E46" s="145" t="s">
        <v>42</v>
      </c>
      <c r="F46" s="145"/>
      <c r="G46" s="146"/>
      <c r="H46" s="145"/>
      <c r="I46" s="158"/>
      <c r="J46" s="132"/>
      <c r="K46" s="133"/>
      <c r="L46" s="132"/>
      <c r="M46" s="133"/>
      <c r="O46" s="173"/>
      <c r="P46" s="174"/>
      <c r="Q46" s="164"/>
      <c r="R46" s="166"/>
      <c r="S46" s="166"/>
    </row>
    <row r="47" spans="1:19" s="134" customFormat="1" ht="9.75" customHeight="1">
      <c r="A47" s="125"/>
      <c r="B47" s="135"/>
      <c r="C47" s="135"/>
      <c r="D47" s="135"/>
      <c r="E47" s="145" t="s">
        <v>50</v>
      </c>
      <c r="F47" s="145"/>
      <c r="G47" s="146"/>
      <c r="H47" s="145"/>
      <c r="I47" s="150"/>
      <c r="J47" s="137"/>
      <c r="K47" s="133"/>
      <c r="L47" s="132"/>
      <c r="M47" s="133"/>
      <c r="N47" s="132"/>
      <c r="O47" s="164"/>
      <c r="P47" s="175"/>
      <c r="Q47" s="176"/>
      <c r="R47" s="166"/>
      <c r="S47" s="166"/>
    </row>
    <row r="48" spans="1:19" s="134" customFormat="1" ht="9.75" customHeight="1">
      <c r="A48" s="125"/>
      <c r="B48" s="125"/>
      <c r="C48" s="125"/>
      <c r="D48" s="153"/>
      <c r="E48" s="132"/>
      <c r="F48" s="132"/>
      <c r="H48" s="132"/>
      <c r="I48" s="140"/>
      <c r="J48" s="141"/>
      <c r="K48" s="142"/>
      <c r="L48" s="132"/>
      <c r="M48" s="133"/>
      <c r="N48" s="132"/>
      <c r="O48" s="164"/>
      <c r="P48" s="165"/>
      <c r="Q48" s="164"/>
      <c r="R48" s="166"/>
      <c r="S48" s="166"/>
    </row>
    <row r="49" spans="1:19" s="134" customFormat="1" ht="9.75" customHeight="1">
      <c r="A49" s="125"/>
      <c r="B49" s="125"/>
      <c r="C49" s="125"/>
      <c r="D49" s="153"/>
      <c r="E49" s="132"/>
      <c r="F49" s="132"/>
      <c r="H49" s="132"/>
      <c r="I49" s="140"/>
      <c r="J49" s="143" t="s">
        <v>41</v>
      </c>
      <c r="K49" s="144"/>
      <c r="L49" s="132"/>
      <c r="M49" s="133"/>
      <c r="N49" s="132"/>
      <c r="O49" s="164"/>
      <c r="P49" s="165"/>
      <c r="Q49" s="164"/>
      <c r="R49" s="166"/>
      <c r="S49" s="166"/>
    </row>
    <row r="50" spans="1:19" s="134" customFormat="1" ht="9.75" customHeight="1">
      <c r="A50" s="125"/>
      <c r="B50" s="126"/>
      <c r="C50" s="127"/>
      <c r="D50" s="128"/>
      <c r="E50" s="145" t="s">
        <v>41</v>
      </c>
      <c r="F50" s="145"/>
      <c r="G50" s="146"/>
      <c r="H50" s="145"/>
      <c r="I50" s="147"/>
      <c r="J50" s="132">
        <v>86</v>
      </c>
      <c r="K50" s="164"/>
      <c r="L50" s="174" t="s">
        <v>55</v>
      </c>
      <c r="M50" s="177"/>
      <c r="N50" s="185"/>
      <c r="O50" s="164"/>
      <c r="P50" s="165"/>
      <c r="Q50" s="164"/>
      <c r="R50" s="166"/>
      <c r="S50" s="166"/>
    </row>
    <row r="51" spans="1:19" s="134" customFormat="1" ht="9.75" customHeight="1">
      <c r="A51" s="125"/>
      <c r="B51" s="135"/>
      <c r="C51" s="135"/>
      <c r="D51" s="135"/>
      <c r="E51" s="145" t="s">
        <v>51</v>
      </c>
      <c r="F51" s="145"/>
      <c r="G51" s="146"/>
      <c r="H51" s="145"/>
      <c r="I51" s="150"/>
      <c r="J51" s="132"/>
      <c r="K51" s="164"/>
      <c r="L51" s="175"/>
      <c r="M51" s="176"/>
      <c r="N51" s="185"/>
      <c r="O51" s="164"/>
      <c r="P51" s="165"/>
      <c r="Q51" s="164"/>
      <c r="R51" s="166"/>
      <c r="S51" s="166"/>
    </row>
    <row r="52" spans="1:19" s="134" customFormat="1" ht="9.75" customHeight="1">
      <c r="A52" s="125"/>
      <c r="B52" s="125"/>
      <c r="C52" s="125"/>
      <c r="D52" s="153"/>
      <c r="E52" s="132"/>
      <c r="F52" s="132"/>
      <c r="H52" s="132"/>
      <c r="I52" s="154"/>
      <c r="J52" s="132"/>
      <c r="K52" s="164"/>
      <c r="L52" s="170"/>
      <c r="M52" s="164"/>
      <c r="N52" s="185"/>
      <c r="O52" s="164"/>
      <c r="P52" s="165"/>
      <c r="Q52" s="164"/>
      <c r="R52" s="166"/>
      <c r="S52" s="166"/>
    </row>
    <row r="53" spans="1:19" s="134" customFormat="1" ht="9.75" customHeight="1">
      <c r="A53" s="125"/>
      <c r="B53" s="125"/>
      <c r="C53" s="125"/>
      <c r="D53" s="153"/>
      <c r="E53" s="132"/>
      <c r="F53" s="132"/>
      <c r="H53" s="132"/>
      <c r="I53" s="154"/>
      <c r="J53" s="132"/>
      <c r="K53" s="178"/>
      <c r="L53" s="170"/>
      <c r="M53" s="176"/>
      <c r="N53" s="494" t="s">
        <v>41</v>
      </c>
      <c r="O53" s="335"/>
      <c r="P53" s="165"/>
      <c r="Q53" s="164"/>
      <c r="R53" s="166"/>
      <c r="S53" s="166"/>
    </row>
    <row r="54" spans="1:19" s="134" customFormat="1" ht="9.75" customHeight="1">
      <c r="A54" s="125"/>
      <c r="B54" s="126"/>
      <c r="C54" s="127"/>
      <c r="D54" s="128"/>
      <c r="E54" s="162" t="s">
        <v>43</v>
      </c>
      <c r="F54" s="145"/>
      <c r="G54" s="146"/>
      <c r="H54" s="145"/>
      <c r="I54" s="158"/>
      <c r="K54" s="164"/>
      <c r="L54" s="165"/>
      <c r="M54" s="164"/>
      <c r="N54" s="180">
        <v>86</v>
      </c>
      <c r="O54" s="164"/>
      <c r="P54" s="165" t="s">
        <v>100</v>
      </c>
      <c r="Q54" s="164"/>
      <c r="R54" s="166"/>
      <c r="S54" s="166"/>
    </row>
    <row r="55" spans="1:19" s="134" customFormat="1" ht="9.75" customHeight="1">
      <c r="A55" s="125"/>
      <c r="B55" s="135"/>
      <c r="C55" s="135"/>
      <c r="D55" s="135"/>
      <c r="E55" s="162" t="s">
        <v>52</v>
      </c>
      <c r="F55" s="145"/>
      <c r="G55" s="146"/>
      <c r="H55" s="145"/>
      <c r="I55" s="150"/>
      <c r="J55" s="137"/>
      <c r="K55" s="164"/>
      <c r="L55" s="165"/>
      <c r="M55" s="164"/>
      <c r="N55" s="185"/>
      <c r="O55" s="164"/>
      <c r="P55" s="165"/>
      <c r="Q55" s="164"/>
      <c r="R55" s="166"/>
      <c r="S55" s="166"/>
    </row>
    <row r="56" spans="1:19" s="134" customFormat="1" ht="9.75" customHeight="1">
      <c r="A56" s="125"/>
      <c r="B56" s="125"/>
      <c r="C56" s="125"/>
      <c r="D56" s="125"/>
      <c r="E56" s="132"/>
      <c r="F56" s="132"/>
      <c r="H56" s="132"/>
      <c r="I56" s="140"/>
      <c r="J56" s="141"/>
      <c r="K56" s="177"/>
      <c r="L56" s="165"/>
      <c r="M56" s="164"/>
      <c r="N56" s="185"/>
      <c r="O56" s="164"/>
      <c r="P56" s="165"/>
      <c r="Q56" s="164"/>
      <c r="R56" s="166"/>
      <c r="S56" s="166"/>
    </row>
    <row r="57" spans="1:19" s="134" customFormat="1" ht="9.75" customHeight="1">
      <c r="A57" s="125"/>
      <c r="B57" s="125"/>
      <c r="C57" s="125"/>
      <c r="D57" s="125"/>
      <c r="E57" s="132"/>
      <c r="F57" s="132"/>
      <c r="H57" s="132"/>
      <c r="I57" s="140"/>
      <c r="J57" s="168" t="s">
        <v>45</v>
      </c>
      <c r="K57" s="144"/>
      <c r="L57" s="165"/>
      <c r="M57" s="164"/>
      <c r="N57" s="185"/>
      <c r="O57" s="164"/>
      <c r="P57" s="165"/>
      <c r="Q57" s="164"/>
      <c r="R57" s="166"/>
      <c r="S57" s="166"/>
    </row>
    <row r="58" spans="1:19" s="134" customFormat="1" ht="9.75" customHeight="1">
      <c r="A58" s="125"/>
      <c r="B58" s="126"/>
      <c r="C58" s="127"/>
      <c r="D58" s="128"/>
      <c r="E58" s="162" t="s">
        <v>45</v>
      </c>
      <c r="F58" s="129"/>
      <c r="G58" s="130"/>
      <c r="H58" s="129"/>
      <c r="I58" s="179"/>
      <c r="J58" s="132">
        <v>85</v>
      </c>
      <c r="K58" s="133"/>
      <c r="L58" s="180"/>
      <c r="M58" s="177"/>
      <c r="N58" s="132"/>
      <c r="O58" s="164"/>
      <c r="P58" s="165"/>
      <c r="Q58" s="164"/>
      <c r="R58" s="166"/>
      <c r="S58" s="166"/>
    </row>
    <row r="59" spans="1:19" s="134" customFormat="1" ht="9.75" customHeight="1">
      <c r="A59" s="125"/>
      <c r="B59" s="135"/>
      <c r="C59" s="135"/>
      <c r="D59" s="135"/>
      <c r="E59" s="162" t="s">
        <v>52</v>
      </c>
      <c r="F59" s="129"/>
      <c r="G59" s="130"/>
      <c r="H59" s="129"/>
      <c r="I59" s="136"/>
      <c r="J59" s="132"/>
      <c r="K59" s="133"/>
      <c r="L59" s="181"/>
      <c r="M59" s="176"/>
      <c r="N59" s="132"/>
      <c r="O59" s="164"/>
      <c r="P59" s="165"/>
      <c r="Q59" s="164"/>
      <c r="R59" s="166"/>
      <c r="S59" s="166"/>
    </row>
    <row r="60" spans="1:19" s="134" customFormat="1" ht="9.75" customHeight="1">
      <c r="A60" s="125"/>
      <c r="B60" s="125"/>
      <c r="C60" s="125"/>
      <c r="D60" s="125"/>
      <c r="E60" s="132"/>
      <c r="F60" s="132"/>
      <c r="H60" s="132"/>
      <c r="I60" s="154"/>
      <c r="J60" s="132"/>
      <c r="K60" s="133"/>
      <c r="L60" s="185"/>
      <c r="M60" s="164"/>
      <c r="N60" s="170"/>
      <c r="O60" s="164"/>
      <c r="P60" s="165"/>
      <c r="Q60" s="164"/>
      <c r="R60" s="166"/>
      <c r="S60" s="166"/>
    </row>
    <row r="61" spans="1:19" s="134" customFormat="1" ht="9.75" customHeight="1">
      <c r="A61" s="125"/>
      <c r="B61" s="125"/>
      <c r="C61" s="125"/>
      <c r="D61" s="125"/>
      <c r="E61" s="132"/>
      <c r="F61" s="132"/>
      <c r="H61" s="132"/>
      <c r="I61" s="154"/>
      <c r="J61" s="132"/>
      <c r="K61" s="133"/>
      <c r="L61" s="337"/>
      <c r="M61" s="158"/>
      <c r="N61" s="170"/>
      <c r="O61" s="176"/>
      <c r="P61" s="165"/>
      <c r="Q61" s="164"/>
      <c r="R61" s="166"/>
      <c r="S61" s="166"/>
    </row>
    <row r="62" spans="1:19" s="134" customFormat="1" ht="9.75" customHeight="1">
      <c r="A62" s="125"/>
      <c r="B62" s="126"/>
      <c r="C62" s="127"/>
      <c r="D62" s="128"/>
      <c r="E62" s="162" t="s">
        <v>43</v>
      </c>
      <c r="F62" s="145"/>
      <c r="G62" s="146"/>
      <c r="H62" s="145"/>
      <c r="I62" s="158"/>
      <c r="J62" s="132"/>
      <c r="K62" s="133"/>
      <c r="L62" s="432"/>
      <c r="M62" s="173"/>
      <c r="O62" s="164"/>
      <c r="P62" s="165"/>
      <c r="Q62" s="164"/>
      <c r="R62" s="166"/>
      <c r="S62" s="166"/>
    </row>
    <row r="63" spans="1:19" s="134" customFormat="1" ht="9.75" customHeight="1">
      <c r="A63" s="125"/>
      <c r="B63" s="135"/>
      <c r="C63" s="135"/>
      <c r="D63" s="135"/>
      <c r="E63" s="162" t="s">
        <v>52</v>
      </c>
      <c r="F63" s="145"/>
      <c r="G63" s="146"/>
      <c r="H63" s="145"/>
      <c r="I63" s="150"/>
      <c r="J63" s="137"/>
      <c r="K63" s="133"/>
      <c r="L63" s="185"/>
      <c r="M63" s="164"/>
      <c r="N63" s="165"/>
      <c r="O63" s="164"/>
      <c r="P63" s="165"/>
      <c r="Q63" s="164"/>
      <c r="R63" s="166"/>
      <c r="S63" s="166"/>
    </row>
    <row r="64" spans="1:17" s="134" customFormat="1" ht="9.75" customHeight="1">
      <c r="A64" s="125"/>
      <c r="B64" s="125"/>
      <c r="C64" s="125"/>
      <c r="D64" s="153"/>
      <c r="E64" s="132"/>
      <c r="F64" s="132"/>
      <c r="H64" s="132"/>
      <c r="I64" s="140"/>
      <c r="J64" s="141"/>
      <c r="K64" s="142"/>
      <c r="L64" s="185"/>
      <c r="M64" s="164"/>
      <c r="N64" s="165"/>
      <c r="O64" s="164"/>
      <c r="P64" s="165"/>
      <c r="Q64" s="133"/>
    </row>
    <row r="65" spans="1:17" s="134" customFormat="1" ht="9.75" customHeight="1">
      <c r="A65" s="125"/>
      <c r="B65" s="125"/>
      <c r="C65" s="125"/>
      <c r="D65" s="153"/>
      <c r="E65" s="132"/>
      <c r="F65" s="132"/>
      <c r="H65" s="132"/>
      <c r="I65" s="140"/>
      <c r="J65" s="168" t="s">
        <v>43</v>
      </c>
      <c r="K65" s="144"/>
      <c r="L65" s="185"/>
      <c r="M65" s="164"/>
      <c r="N65" s="165"/>
      <c r="O65" s="164"/>
      <c r="P65" s="165"/>
      <c r="Q65" s="133"/>
    </row>
    <row r="66" spans="1:17" s="134" customFormat="1" ht="9.75" customHeight="1">
      <c r="A66" s="125"/>
      <c r="B66" s="126"/>
      <c r="C66" s="127"/>
      <c r="D66" s="128"/>
      <c r="E66" s="145" t="s">
        <v>42</v>
      </c>
      <c r="F66" s="145"/>
      <c r="G66" s="146"/>
      <c r="H66" s="145"/>
      <c r="I66" s="147"/>
      <c r="J66" s="132" t="s">
        <v>26</v>
      </c>
      <c r="K66" s="164"/>
      <c r="L66" s="174"/>
      <c r="M66" s="177"/>
      <c r="N66" s="165" t="s">
        <v>101</v>
      </c>
      <c r="O66" s="164"/>
      <c r="P66" s="165"/>
      <c r="Q66" s="133"/>
    </row>
    <row r="67" spans="1:17" s="134" customFormat="1" ht="9.75" customHeight="1">
      <c r="A67" s="125"/>
      <c r="B67" s="135"/>
      <c r="C67" s="135"/>
      <c r="D67" s="135"/>
      <c r="E67" s="145" t="s">
        <v>50</v>
      </c>
      <c r="F67" s="145"/>
      <c r="G67" s="146"/>
      <c r="H67" s="145"/>
      <c r="I67" s="150"/>
      <c r="J67" s="132"/>
      <c r="K67" s="164"/>
      <c r="L67" s="175"/>
      <c r="M67" s="176"/>
      <c r="N67" s="165"/>
      <c r="O67" s="164"/>
      <c r="P67" s="165"/>
      <c r="Q67" s="133"/>
    </row>
    <row r="68" spans="1:17" s="134" customFormat="1" ht="9.75" customHeight="1">
      <c r="A68" s="125"/>
      <c r="B68" s="125"/>
      <c r="C68" s="125"/>
      <c r="D68" s="153"/>
      <c r="E68" s="132"/>
      <c r="F68" s="132"/>
      <c r="H68" s="132"/>
      <c r="I68" s="154"/>
      <c r="J68" s="132"/>
      <c r="K68" s="164"/>
      <c r="L68" s="170"/>
      <c r="M68" s="164"/>
      <c r="N68" s="165"/>
      <c r="O68" s="164"/>
      <c r="P68" s="165"/>
      <c r="Q68" s="133"/>
    </row>
    <row r="69" spans="1:17" s="134" customFormat="1" ht="9.75" customHeight="1">
      <c r="A69" s="125"/>
      <c r="B69" s="125"/>
      <c r="C69" s="125"/>
      <c r="D69" s="153"/>
      <c r="E69" s="132"/>
      <c r="F69" s="132"/>
      <c r="H69" s="132"/>
      <c r="I69" s="154"/>
      <c r="J69" s="132"/>
      <c r="K69" s="178"/>
      <c r="L69" s="170"/>
      <c r="M69" s="176"/>
      <c r="N69" s="165"/>
      <c r="O69" s="164"/>
      <c r="P69" s="165"/>
      <c r="Q69" s="133"/>
    </row>
    <row r="70" spans="1:17" s="194" customFormat="1" ht="6" customHeight="1">
      <c r="A70" s="125"/>
      <c r="B70" s="186"/>
      <c r="C70" s="186"/>
      <c r="D70" s="187"/>
      <c r="E70" s="188"/>
      <c r="F70" s="188"/>
      <c r="G70" s="189"/>
      <c r="H70" s="188"/>
      <c r="I70" s="190"/>
      <c r="J70" s="188"/>
      <c r="K70" s="191"/>
      <c r="L70" s="192"/>
      <c r="M70" s="193"/>
      <c r="N70" s="192"/>
      <c r="O70" s="193"/>
      <c r="P70" s="192"/>
      <c r="Q70" s="193"/>
    </row>
    <row r="71" ht="15.75" customHeight="1"/>
    <row r="72" ht="9" customHeight="1"/>
  </sheetData>
  <sheetProtection/>
  <mergeCells count="1">
    <mergeCell ref="A1:J1"/>
  </mergeCells>
  <hyperlinks>
    <hyperlink ref="L1" r:id="rId1" display="www.ukrtennis.com"/>
  </hyperlinks>
  <printOptions horizontalCentered="1"/>
  <pageMargins left="0.35" right="0.35" top="0.39" bottom="0.39" header="0" footer="0"/>
  <pageSetup fitToHeight="1" fitToWidth="1"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Зукин</dc:creator>
  <cp:keywords/>
  <dc:description/>
  <cp:lastModifiedBy>Евгений Зукин</cp:lastModifiedBy>
  <dcterms:created xsi:type="dcterms:W3CDTF">2008-05-03T08:11:01Z</dcterms:created>
  <dcterms:modified xsi:type="dcterms:W3CDTF">2008-05-04T16:57:23Z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