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/>
  <mc:AlternateContent xmlns:mc="http://schemas.openxmlformats.org/markup-compatibility/2006">
    <mc:Choice Requires="x15">
      <x15ac:absPath xmlns:x15ac="http://schemas.microsoft.com/office/spreadsheetml/2010/11/ac" url="/Users/olenaandreieva/Downloads/"/>
    </mc:Choice>
  </mc:AlternateContent>
  <bookViews>
    <workbookView xWindow="7180" yWindow="460" windowWidth="27540" windowHeight="16820" tabRatio="500" activeTab="5"/>
  </bookViews>
  <sheets>
    <sheet name="ОСНОВА МУЖ" sheetId="1" r:id="rId1"/>
    <sheet name="3 МЕСТО МУЖ" sheetId="2" r:id="rId2"/>
    <sheet name="ОСНОВА ЖЕН" sheetId="3" r:id="rId3"/>
    <sheet name="3-8 ЖЕН" sheetId="4" r:id="rId4"/>
    <sheet name="9-14 ЖЕН" sheetId="5" r:id="rId5"/>
    <sheet name="15-20 ЖЕН" sheetId="6" r:id="rId6"/>
  </sheets>
  <externalReferences>
    <externalReference r:id="rId7"/>
    <externalReference r:id="rId8"/>
    <externalReference r:id="rId9"/>
  </externalReference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5">'15-20 ЖЕН'!$A$1:$N$30</definedName>
    <definedName name="_xlnm.Print_Area" localSheetId="1">'3 МЕСТО МУЖ'!$A$1:$O$69</definedName>
    <definedName name="_xlnm.Print_Area" localSheetId="3">'3-8 ЖЕН'!$A$1:$Q$42</definedName>
    <definedName name="_xlnm.Print_Area" localSheetId="4">'9-14 ЖЕН'!$A$1:$Q$60</definedName>
    <definedName name="_xlnm.Print_Area" localSheetId="2">'ОСНОВА ЖЕН'!$A$1:$Q$77</definedName>
    <definedName name="_xlnm.Print_Area" localSheetId="0">'ОСНОВА МУЖ'!$A$1:$Q$77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3" i="6" l="1"/>
  <c r="K3" i="6"/>
  <c r="H3" i="6"/>
  <c r="G3" i="6"/>
  <c r="D3" i="6"/>
  <c r="A3" i="6"/>
  <c r="H1" i="6"/>
  <c r="A1" i="6"/>
  <c r="Q3" i="5"/>
  <c r="F3" i="5"/>
  <c r="A3" i="5"/>
  <c r="A1" i="5"/>
  <c r="Q3" i="4"/>
  <c r="F3" i="4"/>
  <c r="A3" i="4"/>
  <c r="A1" i="4"/>
  <c r="N77" i="3"/>
  <c r="J7" i="3"/>
  <c r="Q3" i="3"/>
  <c r="F3" i="3"/>
  <c r="A3" i="3"/>
  <c r="A1" i="3"/>
  <c r="C69" i="2"/>
  <c r="C67" i="2"/>
  <c r="F63" i="2"/>
  <c r="F61" i="2"/>
  <c r="C61" i="2"/>
  <c r="C59" i="2"/>
  <c r="F57" i="2"/>
  <c r="F55" i="2"/>
  <c r="F53" i="2"/>
  <c r="C53" i="2"/>
  <c r="C51" i="2"/>
  <c r="F49" i="2"/>
  <c r="F47" i="2"/>
  <c r="F45" i="2"/>
  <c r="C45" i="2"/>
  <c r="C43" i="2"/>
  <c r="F41" i="2"/>
  <c r="F39" i="2"/>
  <c r="F37" i="2"/>
  <c r="C37" i="2"/>
  <c r="C35" i="2"/>
  <c r="F33" i="2"/>
  <c r="F31" i="2"/>
  <c r="F29" i="2"/>
  <c r="C29" i="2"/>
  <c r="C27" i="2"/>
  <c r="F25" i="2"/>
  <c r="F23" i="2"/>
  <c r="F21" i="2"/>
  <c r="C21" i="2"/>
  <c r="C19" i="2"/>
  <c r="F15" i="2"/>
  <c r="F13" i="2"/>
  <c r="F7" i="2"/>
  <c r="Q3" i="1"/>
  <c r="H3" i="1"/>
  <c r="A3" i="1"/>
  <c r="A1" i="1"/>
</calcChain>
</file>

<file path=xl/sharedStrings.xml><?xml version="1.0" encoding="utf-8"?>
<sst xmlns="http://schemas.openxmlformats.org/spreadsheetml/2006/main" count="555" uniqueCount="268">
  <si>
    <t>www.ukrtennis.com</t>
  </si>
  <si>
    <t>Сроки проведения</t>
  </si>
  <si>
    <t>Клуб, Город</t>
  </si>
  <si>
    <t>Рефери</t>
  </si>
  <si>
    <t>Посев</t>
  </si>
  <si>
    <t>КАМПА</t>
  </si>
  <si>
    <t>№1</t>
  </si>
  <si>
    <t>X</t>
  </si>
  <si>
    <t>№17</t>
  </si>
  <si>
    <t>ПЕРВАЯ СТОЛИЦА</t>
  </si>
  <si>
    <t>64 63 75 76(3)</t>
  </si>
  <si>
    <t>№2</t>
  </si>
  <si>
    <t>П. СТОЛИЦА</t>
  </si>
  <si>
    <t>Х</t>
  </si>
  <si>
    <t>№25</t>
  </si>
  <si>
    <t>ЧЕЛЛЕНДЖ</t>
  </si>
  <si>
    <t>16 64 60 26 64</t>
  </si>
  <si>
    <t>№3</t>
  </si>
  <si>
    <t>№18</t>
  </si>
  <si>
    <t>60 62 61 64</t>
  </si>
  <si>
    <t>№4</t>
  </si>
  <si>
    <t>ДРАЙВ</t>
  </si>
  <si>
    <t>№29</t>
  </si>
  <si>
    <t>КТК</t>
  </si>
  <si>
    <t>63 64 62 36</t>
  </si>
  <si>
    <t>№5</t>
  </si>
  <si>
    <t>№19</t>
  </si>
  <si>
    <t>РИВНЕ СТАР</t>
  </si>
  <si>
    <t>36 63 61 76(5)</t>
  </si>
  <si>
    <t>№6</t>
  </si>
  <si>
    <t>МУЩИНЫ</t>
  </si>
  <si>
    <t>75 67(3) 63 63</t>
  </si>
  <si>
    <t>№26</t>
  </si>
  <si>
    <t>С. БОРЦЫ</t>
  </si>
  <si>
    <t>СМЭШ</t>
  </si>
  <si>
    <t>63 64 76(6) 61</t>
  </si>
  <si>
    <t>№7</t>
  </si>
  <si>
    <t>СУПЕР БОРЦЫ</t>
  </si>
  <si>
    <t>75 64 64 62</t>
  </si>
  <si>
    <t>№20</t>
  </si>
  <si>
    <t>№8</t>
  </si>
  <si>
    <t>СТАР АЛЬЯНС</t>
  </si>
  <si>
    <t>17</t>
  </si>
  <si>
    <t>ПЯТЁРОЧКА</t>
  </si>
  <si>
    <t>№31</t>
  </si>
  <si>
    <t>83 58 81 48 82</t>
  </si>
  <si>
    <t>№9</t>
  </si>
  <si>
    <t>18</t>
  </si>
  <si>
    <t>№21</t>
  </si>
  <si>
    <t>19</t>
  </si>
  <si>
    <t>ТЕННИС ЛАЙФ</t>
  </si>
  <si>
    <t>63 36 62 57 61</t>
  </si>
  <si>
    <t>№10</t>
  </si>
  <si>
    <t>ВИТИС</t>
  </si>
  <si>
    <t>20</t>
  </si>
  <si>
    <t>64 63 62 63</t>
  </si>
  <si>
    <t>№27</t>
  </si>
  <si>
    <t>ЛЭД</t>
  </si>
  <si>
    <t>21</t>
  </si>
  <si>
    <t>МАЛЬДИВЫ</t>
  </si>
  <si>
    <t>64 36 62 64</t>
  </si>
  <si>
    <t>№11</t>
  </si>
  <si>
    <t>22</t>
  </si>
  <si>
    <t>№22</t>
  </si>
  <si>
    <t>23</t>
  </si>
  <si>
    <t>61 61 36 62</t>
  </si>
  <si>
    <t>№12</t>
  </si>
  <si>
    <t>24</t>
  </si>
  <si>
    <t>№30</t>
  </si>
  <si>
    <t>НОН-СТОП</t>
  </si>
  <si>
    <t>25</t>
  </si>
  <si>
    <t>ОДЕССА</t>
  </si>
  <si>
    <t>26 63 64 46 63</t>
  </si>
  <si>
    <t>№13</t>
  </si>
  <si>
    <t>26</t>
  </si>
  <si>
    <t>№23</t>
  </si>
  <si>
    <t>27</t>
  </si>
  <si>
    <t>БОЛЬШАЯ КОМПАНИЯ</t>
  </si>
  <si>
    <t>63 67(7) 62 63</t>
  </si>
  <si>
    <t>№14</t>
  </si>
  <si>
    <t>Б. КОМПАНИЯ</t>
  </si>
  <si>
    <t>28</t>
  </si>
  <si>
    <t>№28</t>
  </si>
  <si>
    <t>29</t>
  </si>
  <si>
    <t>БАНДЕРШТАТ</t>
  </si>
  <si>
    <t>26 63 36 75 63</t>
  </si>
  <si>
    <t>№15</t>
  </si>
  <si>
    <t>30</t>
  </si>
  <si>
    <t>№24</t>
  </si>
  <si>
    <t>31</t>
  </si>
  <si>
    <t>63 62 60 76(3)</t>
  </si>
  <si>
    <t>№16</t>
  </si>
  <si>
    <t>32</t>
  </si>
  <si>
    <t>#</t>
  </si>
  <si>
    <t>Сеяные команды</t>
  </si>
  <si>
    <t>Дата и время сетки</t>
  </si>
  <si>
    <t>ЧЕТВЕРГ</t>
  </si>
  <si>
    <t>Представители игроков</t>
  </si>
  <si>
    <t>18:35</t>
  </si>
  <si>
    <t>ЗУКИН</t>
  </si>
  <si>
    <t>АНДРЕЕВА</t>
  </si>
  <si>
    <t>Подпись рефери</t>
  </si>
  <si>
    <t>Евгений Зукин</t>
  </si>
  <si>
    <t>Alliance Open'18</t>
  </si>
  <si>
    <t>Турнир</t>
  </si>
  <si>
    <t>за 3-е место</t>
  </si>
  <si>
    <t>Дата проведения</t>
  </si>
  <si>
    <t>Город, Клуб</t>
  </si>
  <si>
    <t>26-28 января</t>
  </si>
  <si>
    <t>Olympic Village</t>
  </si>
  <si>
    <t>2-й Круг</t>
  </si>
  <si>
    <t>3-й Круг</t>
  </si>
  <si>
    <t>4-й Круг</t>
  </si>
  <si>
    <t>5-й Круг</t>
  </si>
  <si>
    <t>Полуфинал</t>
  </si>
  <si>
    <t>Финал</t>
  </si>
  <si>
    <t>1-2</t>
  </si>
  <si>
    <t xml:space="preserve">                   №32</t>
  </si>
  <si>
    <t>3-4</t>
  </si>
  <si>
    <t>№40</t>
  </si>
  <si>
    <t>стр 29-32</t>
  </si>
  <si>
    <t>1-16 или 17-32</t>
  </si>
  <si>
    <t xml:space="preserve">       №48</t>
  </si>
  <si>
    <t>5-6</t>
  </si>
  <si>
    <t>36 63 62 64</t>
  </si>
  <si>
    <t xml:space="preserve">                  №33</t>
  </si>
  <si>
    <t>7-8</t>
  </si>
  <si>
    <t>№41</t>
  </si>
  <si>
    <r>
      <t xml:space="preserve">               </t>
    </r>
    <r>
      <rPr>
        <sz val="12"/>
        <color indexed="8"/>
        <rFont val="Arial"/>
        <family val="2"/>
      </rPr>
      <t>№52</t>
    </r>
  </si>
  <si>
    <t>26 60 75 63</t>
  </si>
  <si>
    <t>№58</t>
  </si>
  <si>
    <t>стр25-28</t>
  </si>
  <si>
    <t>76(7) 26 61 64</t>
  </si>
  <si>
    <t xml:space="preserve">   стр 17-24</t>
  </si>
  <si>
    <t>9-10</t>
  </si>
  <si>
    <t xml:space="preserve">                  №34</t>
  </si>
  <si>
    <t>11-12</t>
  </si>
  <si>
    <t>№42</t>
  </si>
  <si>
    <t>a</t>
  </si>
  <si>
    <t xml:space="preserve">                   №56</t>
  </si>
  <si>
    <t>06 63 64 26 75</t>
  </si>
  <si>
    <t>64 64 75 76(4)</t>
  </si>
  <si>
    <t>стр 21-24</t>
  </si>
  <si>
    <t xml:space="preserve">       №49</t>
  </si>
  <si>
    <t>13-14</t>
  </si>
  <si>
    <t>60 36 61 36 62</t>
  </si>
  <si>
    <t xml:space="preserve">                  №35</t>
  </si>
  <si>
    <t>15-16</t>
  </si>
  <si>
    <t>№43</t>
  </si>
  <si>
    <r>
      <t xml:space="preserve">               </t>
    </r>
    <r>
      <rPr>
        <sz val="12"/>
        <color indexed="8"/>
        <rFont val="Arial"/>
        <family val="2"/>
      </rPr>
      <t>№53</t>
    </r>
  </si>
  <si>
    <t>62 67(5) 61 26 61</t>
  </si>
  <si>
    <t>64 46 64 64</t>
  </si>
  <si>
    <t>стр 17-20</t>
  </si>
  <si>
    <t>3 МЕСТО</t>
  </si>
  <si>
    <t>стр 1-8</t>
  </si>
  <si>
    <t>17-18</t>
  </si>
  <si>
    <t xml:space="preserve">                   №36</t>
  </si>
  <si>
    <t>19-20</t>
  </si>
  <si>
    <t>№44</t>
  </si>
  <si>
    <t>62 75 36 75</t>
  </si>
  <si>
    <t>стр 13-16</t>
  </si>
  <si>
    <t>17-32 или 1-16</t>
  </si>
  <si>
    <t xml:space="preserve">       №50</t>
  </si>
  <si>
    <t>21-22</t>
  </si>
  <si>
    <t xml:space="preserve">61 76(6) 63 36 </t>
  </si>
  <si>
    <t xml:space="preserve">                   №37</t>
  </si>
  <si>
    <t>23-24</t>
  </si>
  <si>
    <t>№45</t>
  </si>
  <si>
    <r>
      <t xml:space="preserve">               </t>
    </r>
    <r>
      <rPr>
        <sz val="12"/>
        <color indexed="8"/>
        <rFont val="Arial"/>
        <family val="2"/>
      </rPr>
      <t>№54</t>
    </r>
  </si>
  <si>
    <t>64 76(5) 16 63</t>
  </si>
  <si>
    <t>стр 9-12</t>
  </si>
  <si>
    <t xml:space="preserve">                  №59</t>
  </si>
  <si>
    <t>64 75 60 26</t>
  </si>
  <si>
    <t>стр 25-32</t>
  </si>
  <si>
    <t>25-26</t>
  </si>
  <si>
    <t xml:space="preserve">                   №38</t>
  </si>
  <si>
    <t>27-28</t>
  </si>
  <si>
    <t>№46</t>
  </si>
  <si>
    <t xml:space="preserve">                   №57</t>
  </si>
  <si>
    <t>стр 5-8</t>
  </si>
  <si>
    <t>26 62 61 16 61</t>
  </si>
  <si>
    <t xml:space="preserve">        №51</t>
  </si>
  <si>
    <t>ПЯТЕРОЧКА</t>
  </si>
  <si>
    <t>29-30</t>
  </si>
  <si>
    <t>26 76(5) 62 26 64</t>
  </si>
  <si>
    <t xml:space="preserve">                  №39</t>
  </si>
  <si>
    <t>отк.</t>
  </si>
  <si>
    <t>5 МЕСТО</t>
  </si>
  <si>
    <t>31-32</t>
  </si>
  <si>
    <t>№47</t>
  </si>
  <si>
    <r>
      <t xml:space="preserve">              </t>
    </r>
    <r>
      <rPr>
        <sz val="12"/>
        <color indexed="8"/>
        <rFont val="Arial"/>
        <family val="2"/>
      </rPr>
      <t xml:space="preserve"> №55</t>
    </r>
  </si>
  <si>
    <t>62 46 64 76(7)</t>
  </si>
  <si>
    <t>стр 1-4</t>
  </si>
  <si>
    <t xml:space="preserve">     стр  9-16</t>
  </si>
  <si>
    <t>62 26 62 76(3) 61</t>
  </si>
  <si>
    <t>Сроки</t>
  </si>
  <si>
    <t>Рейтинг</t>
  </si>
  <si>
    <t>Фамилия</t>
  </si>
  <si>
    <t>Имя</t>
  </si>
  <si>
    <t>Город</t>
  </si>
  <si>
    <t>ДОЛЖЕНКО</t>
  </si>
  <si>
    <t>ЖАБОТИНСКАЯ</t>
  </si>
  <si>
    <t>АРКАТОВА</t>
  </si>
  <si>
    <t>ФИШКОВА</t>
  </si>
  <si>
    <t>КОРДИНА</t>
  </si>
  <si>
    <t>НИКОЛАЕВА</t>
  </si>
  <si>
    <t>АРКИНА</t>
  </si>
  <si>
    <t>98(3)</t>
  </si>
  <si>
    <t>ЛУЦЕНКО</t>
  </si>
  <si>
    <t>БОЦАНЮК</t>
  </si>
  <si>
    <t>ДАНИЛОВА</t>
  </si>
  <si>
    <t>ЖИЛЕНКОВА</t>
  </si>
  <si>
    <t>КОНОВАЛ</t>
  </si>
  <si>
    <t>КАБАРОВСКАЯ</t>
  </si>
  <si>
    <t>КОПАЧ</t>
  </si>
  <si>
    <t>ГЕРАСИМЕНКО</t>
  </si>
  <si>
    <t>ГРИЩЕНКО</t>
  </si>
  <si>
    <t>БЕЛЬЧЕВА</t>
  </si>
  <si>
    <t>ГАЛИМОВА</t>
  </si>
  <si>
    <t>БЛУДОВА</t>
  </si>
  <si>
    <t>ЛЕЩИЙ</t>
  </si>
  <si>
    <t>ВАКС</t>
  </si>
  <si>
    <t>КОПЫЛОВА</t>
  </si>
  <si>
    <t>КОВАЛЕНКО</t>
  </si>
  <si>
    <t>КУЧЕРЕНКО</t>
  </si>
  <si>
    <t>СПИВАК</t>
  </si>
  <si>
    <t>ТОКАРЕВА</t>
  </si>
  <si>
    <t>КОРЧАГИНА</t>
  </si>
  <si>
    <t>ТИМОЩУК</t>
  </si>
  <si>
    <t>Дата и время жеребьёвки:</t>
  </si>
  <si>
    <t>1</t>
  </si>
  <si>
    <t>ПЯТНИЦА</t>
  </si>
  <si>
    <t>19:36</t>
  </si>
  <si>
    <t>2</t>
  </si>
  <si>
    <t>3</t>
  </si>
  <si>
    <t>4</t>
  </si>
  <si>
    <t>Илья Фрегер</t>
  </si>
  <si>
    <t>7 МЕСТО</t>
  </si>
  <si>
    <t>9 МЕСТО</t>
  </si>
  <si>
    <t>11 МЕСТО</t>
  </si>
  <si>
    <t>13 МЕСТО</t>
  </si>
  <si>
    <t>Групповой этап</t>
  </si>
  <si>
    <t>15-20 МЕСТО</t>
  </si>
  <si>
    <t>Группа I</t>
  </si>
  <si>
    <t>Группа II</t>
  </si>
  <si>
    <t>№</t>
  </si>
  <si>
    <t>Игроки</t>
  </si>
  <si>
    <t>Очки</t>
  </si>
  <si>
    <t>Место</t>
  </si>
  <si>
    <t>МИХАЛЕВСКАЯ</t>
  </si>
  <si>
    <t>II</t>
  </si>
  <si>
    <t>ВАСИЛЮК</t>
  </si>
  <si>
    <t>НЕНАРОЧКИНА</t>
  </si>
  <si>
    <t>МОРОЗОВА</t>
  </si>
  <si>
    <t>СЛАВИНА</t>
  </si>
  <si>
    <t>I</t>
  </si>
  <si>
    <t>ГОЛОВАТЮК</t>
  </si>
  <si>
    <t>III</t>
  </si>
  <si>
    <t>ШЕСТОПАЛОВА</t>
  </si>
  <si>
    <t>НИКОЛАЙЧУК</t>
  </si>
  <si>
    <t>БАЧУК</t>
  </si>
  <si>
    <t>ГРИБАНОВА</t>
  </si>
  <si>
    <t>СВЕШНИКОВА</t>
  </si>
  <si>
    <t>МАРТЫНОВА</t>
  </si>
  <si>
    <t>76(6)</t>
  </si>
  <si>
    <t>15 МЕСТО</t>
  </si>
  <si>
    <t>17 МЕСТО</t>
  </si>
  <si>
    <t>19 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</si>
</sst>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_-* #,##0.00&quot;р.&quot;_-;\-* #,##0.00&quot;р.&quot;_-;_-* &quot;-&quot;??&quot;р.&quot;_-;_-@_-"/>
  </numFmts>
  <fonts count="67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26"/>
      <name val="Arial"/>
      <family val="2"/>
    </font>
    <font>
      <sz val="6"/>
      <name val="Arial"/>
      <family val="2"/>
    </font>
    <font>
      <b/>
      <sz val="20"/>
      <name val="Arial"/>
      <family val="2"/>
      <charset val="204"/>
    </font>
    <font>
      <sz val="20"/>
      <name val="Arial"/>
      <family val="2"/>
    </font>
    <font>
      <sz val="20"/>
      <color indexed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  <charset val="204"/>
    </font>
    <font>
      <u/>
      <sz val="14"/>
      <color indexed="12"/>
      <name val="Arial"/>
      <family val="2"/>
      <charset val="204"/>
    </font>
    <font>
      <b/>
      <sz val="10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7"/>
      <color indexed="9"/>
      <name val="Arial"/>
      <family val="2"/>
    </font>
    <font>
      <sz val="6"/>
      <color indexed="9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sz val="8.5"/>
      <color indexed="8"/>
      <name val="Arial"/>
      <family val="2"/>
      <charset val="204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b/>
      <i/>
      <sz val="8"/>
      <name val="Arial"/>
      <family val="2"/>
    </font>
    <font>
      <sz val="8.5"/>
      <color indexed="42"/>
      <name val="Arial"/>
      <family val="2"/>
    </font>
    <font>
      <i/>
      <sz val="8.5"/>
      <name val="Arial"/>
      <family val="2"/>
    </font>
    <font>
      <i/>
      <sz val="8.5"/>
      <color indexed="9"/>
      <name val="Arial"/>
      <family val="2"/>
    </font>
    <font>
      <b/>
      <i/>
      <sz val="8.5"/>
      <name val="Arial"/>
      <family val="2"/>
      <charset val="204"/>
    </font>
    <font>
      <sz val="8.5"/>
      <color indexed="14"/>
      <name val="Arial"/>
      <family val="2"/>
    </font>
    <font>
      <b/>
      <i/>
      <sz val="8.5"/>
      <color indexed="9"/>
      <name val="Arial"/>
      <family val="2"/>
    </font>
    <font>
      <b/>
      <sz val="10"/>
      <color indexed="8"/>
      <name val="Arial"/>
      <family val="2"/>
      <charset val="204"/>
    </font>
    <font>
      <b/>
      <i/>
      <sz val="8.5"/>
      <color indexed="8"/>
      <name val="Arial"/>
      <family val="2"/>
      <charset val="204"/>
    </font>
    <font>
      <b/>
      <sz val="8.5"/>
      <color indexed="14"/>
      <name val="Arial"/>
      <family val="2"/>
    </font>
    <font>
      <b/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sz val="11"/>
      <name val="Monotype Corsiva"/>
      <family val="4"/>
      <charset val="204"/>
    </font>
    <font>
      <sz val="10"/>
      <color indexed="9"/>
      <name val="Arial"/>
      <family val="2"/>
    </font>
    <font>
      <sz val="10"/>
      <name val="Arial Cyr"/>
      <charset val="204"/>
    </font>
    <font>
      <b/>
      <sz val="36"/>
      <name val="Arial"/>
      <family val="2"/>
      <charset val="204"/>
    </font>
    <font>
      <b/>
      <sz val="18"/>
      <name val="Arial"/>
      <family val="2"/>
      <charset val="204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i/>
      <u/>
      <sz val="12"/>
      <name val="Arial"/>
      <family val="2"/>
    </font>
    <font>
      <sz val="12"/>
      <name val="Arial"/>
      <family val="2"/>
    </font>
    <font>
      <sz val="12"/>
      <name val="Arial Cyr"/>
      <charset val="204"/>
    </font>
    <font>
      <sz val="12"/>
      <color indexed="9"/>
      <name val="Arial"/>
      <family val="2"/>
    </font>
    <font>
      <sz val="12"/>
      <color indexed="8"/>
      <name val="Arial"/>
      <family val="2"/>
    </font>
    <font>
      <b/>
      <sz val="12"/>
      <color indexed="9"/>
      <name val="Arial"/>
      <family val="2"/>
    </font>
    <font>
      <b/>
      <i/>
      <sz val="12"/>
      <name val="Arial"/>
      <family val="2"/>
    </font>
    <font>
      <i/>
      <sz val="12"/>
      <color indexed="9"/>
      <name val="Arial"/>
      <family val="2"/>
    </font>
    <font>
      <sz val="12"/>
      <color indexed="42"/>
      <name val="Arial"/>
      <family val="2"/>
    </font>
    <font>
      <sz val="12"/>
      <color indexed="33"/>
      <name val="Arial"/>
      <family val="2"/>
    </font>
    <font>
      <i/>
      <sz val="12"/>
      <name val="Arial"/>
      <family val="2"/>
    </font>
    <font>
      <sz val="11"/>
      <name val="Arial"/>
      <family val="2"/>
      <charset val="204"/>
    </font>
    <font>
      <b/>
      <sz val="28"/>
      <name val="Arial"/>
      <family val="2"/>
      <charset val="204"/>
    </font>
    <font>
      <u/>
      <sz val="13"/>
      <color indexed="12"/>
      <name val="Arial"/>
      <family val="2"/>
      <charset val="204"/>
    </font>
    <font>
      <b/>
      <sz val="7"/>
      <color indexed="8"/>
      <name val="Arial"/>
      <family val="2"/>
      <charset val="204"/>
    </font>
    <font>
      <sz val="14"/>
      <name val="Arial"/>
      <family val="2"/>
    </font>
    <font>
      <sz val="14"/>
      <color indexed="9"/>
      <name val="Arial"/>
      <family val="2"/>
    </font>
    <font>
      <sz val="7"/>
      <color indexed="8"/>
      <name val="Arial"/>
      <family val="2"/>
    </font>
    <font>
      <b/>
      <sz val="24"/>
      <name val="Arial"/>
      <family val="2"/>
      <charset val="204"/>
    </font>
    <font>
      <sz val="24"/>
      <name val="Arial"/>
      <family val="2"/>
    </font>
    <font>
      <b/>
      <sz val="14"/>
      <name val="Arial"/>
      <family val="2"/>
      <charset val="204"/>
    </font>
    <font>
      <b/>
      <sz val="22"/>
      <name val="Monotype Corsiva"/>
      <family val="4"/>
      <charset val="204"/>
    </font>
    <font>
      <sz val="36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8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5" fontId="39" fillId="0" borderId="0" applyFont="0" applyFill="0" applyBorder="0" applyAlignment="0" applyProtection="0"/>
    <xf numFmtId="0" fontId="1" fillId="0" borderId="0"/>
    <xf numFmtId="0" fontId="39" fillId="0" borderId="0"/>
  </cellStyleXfs>
  <cellXfs count="450">
    <xf numFmtId="0" fontId="0" fillId="0" borderId="0" xfId="0"/>
    <xf numFmtId="0" fontId="2" fillId="0" borderId="0" xfId="0" applyFont="1"/>
    <xf numFmtId="49" fontId="3" fillId="0" borderId="0" xfId="0" applyNumberFormat="1" applyFont="1" applyBorder="1" applyAlignment="1">
      <alignment vertical="top"/>
    </xf>
    <xf numFmtId="49" fontId="4" fillId="0" borderId="0" xfId="0" applyNumberFormat="1" applyFont="1" applyBorder="1" applyAlignment="1">
      <alignment vertical="center"/>
    </xf>
    <xf numFmtId="49" fontId="5" fillId="0" borderId="0" xfId="0" applyNumberFormat="1" applyFont="1" applyAlignment="1">
      <alignment vertical="top"/>
    </xf>
    <xf numFmtId="49" fontId="3" fillId="0" borderId="0" xfId="0" applyNumberFormat="1" applyFont="1" applyAlignment="1"/>
    <xf numFmtId="49" fontId="6" fillId="0" borderId="0" xfId="0" applyNumberFormat="1" applyFont="1" applyAlignment="1">
      <alignment vertical="top"/>
    </xf>
    <xf numFmtId="49" fontId="7" fillId="0" borderId="0" xfId="0" applyNumberFormat="1" applyFont="1" applyAlignment="1">
      <alignment horizontal="left"/>
    </xf>
    <xf numFmtId="49" fontId="9" fillId="0" borderId="0" xfId="1" applyNumberFormat="1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vertical="top"/>
    </xf>
    <xf numFmtId="0" fontId="10" fillId="2" borderId="0" xfId="0" applyFont="1" applyFill="1" applyAlignment="1">
      <alignment horizontal="left"/>
    </xf>
    <xf numFmtId="49" fontId="11" fillId="2" borderId="0" xfId="0" applyNumberFormat="1" applyFont="1" applyFill="1" applyAlignment="1">
      <alignment vertical="center"/>
    </xf>
    <xf numFmtId="49" fontId="12" fillId="2" borderId="0" xfId="0" applyNumberFormat="1" applyFont="1" applyFill="1" applyAlignment="1">
      <alignment vertical="center"/>
    </xf>
    <xf numFmtId="49" fontId="11" fillId="2" borderId="0" xfId="0" applyNumberFormat="1" applyFont="1" applyFill="1" applyAlignment="1">
      <alignment horizontal="right" vertical="center"/>
    </xf>
    <xf numFmtId="0" fontId="10" fillId="2" borderId="0" xfId="0" applyFont="1" applyFill="1" applyAlignment="1">
      <alignment horizontal="right"/>
    </xf>
    <xf numFmtId="0" fontId="3" fillId="0" borderId="0" xfId="0" applyFont="1" applyAlignment="1">
      <alignment vertical="center"/>
    </xf>
    <xf numFmtId="0" fontId="10" fillId="0" borderId="1" xfId="0" applyFont="1" applyBorder="1"/>
    <xf numFmtId="49" fontId="11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horizontal="left"/>
    </xf>
    <xf numFmtId="49" fontId="12" fillId="0" borderId="1" xfId="0" applyNumberFormat="1" applyFont="1" applyBorder="1" applyAlignment="1">
      <alignment vertical="center"/>
    </xf>
    <xf numFmtId="49" fontId="11" fillId="0" borderId="1" xfId="2" applyNumberFormat="1" applyFont="1" applyBorder="1" applyAlignment="1" applyProtection="1">
      <alignment vertical="center"/>
      <protection locked="0"/>
    </xf>
    <xf numFmtId="0" fontId="11" fillId="0" borderId="1" xfId="2" applyNumberFormat="1" applyFont="1" applyBorder="1" applyAlignment="1" applyProtection="1">
      <alignment vertical="center"/>
      <protection locked="0"/>
    </xf>
    <xf numFmtId="0" fontId="10" fillId="0" borderId="1" xfId="0" applyFont="1" applyBorder="1" applyAlignment="1">
      <alignment horizontal="right"/>
    </xf>
    <xf numFmtId="0" fontId="13" fillId="0" borderId="0" xfId="0" applyFont="1" applyAlignment="1">
      <alignment vertical="center"/>
    </xf>
    <xf numFmtId="49" fontId="14" fillId="2" borderId="0" xfId="0" applyNumberFormat="1" applyFont="1" applyFill="1" applyAlignment="1">
      <alignment horizontal="right" vertical="center"/>
    </xf>
    <xf numFmtId="49" fontId="14" fillId="2" borderId="0" xfId="0" applyNumberFormat="1" applyFont="1" applyFill="1" applyAlignment="1">
      <alignment horizontal="center" vertical="center"/>
    </xf>
    <xf numFmtId="49" fontId="14" fillId="2" borderId="0" xfId="0" applyNumberFormat="1" applyFont="1" applyFill="1" applyAlignment="1">
      <alignment horizontal="left" vertical="center"/>
    </xf>
    <xf numFmtId="49" fontId="15" fillId="2" borderId="0" xfId="0" applyNumberFormat="1" applyFont="1" applyFill="1" applyAlignment="1">
      <alignment horizontal="center" vertical="center"/>
    </xf>
    <xf numFmtId="49" fontId="15" fillId="2" borderId="0" xfId="0" applyNumberFormat="1" applyFont="1" applyFill="1" applyAlignment="1">
      <alignment vertical="center"/>
    </xf>
    <xf numFmtId="49" fontId="3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0" fillId="0" borderId="0" xfId="0" applyNumberFormat="1" applyFont="1" applyAlignment="1">
      <alignment vertical="center"/>
    </xf>
    <xf numFmtId="49" fontId="16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49" fontId="17" fillId="0" borderId="0" xfId="0" applyNumberFormat="1" applyFont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9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49" fontId="20" fillId="0" borderId="4" xfId="0" applyNumberFormat="1" applyFont="1" applyBorder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21" fillId="0" borderId="0" xfId="0" applyNumberFormat="1" applyFont="1" applyAlignment="1">
      <alignment vertical="center"/>
    </xf>
    <xf numFmtId="49" fontId="22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49" fontId="25" fillId="0" borderId="5" xfId="0" applyNumberFormat="1" applyFont="1" applyBorder="1" applyAlignment="1">
      <alignment horizontal="right" vertical="center"/>
    </xf>
    <xf numFmtId="49" fontId="17" fillId="0" borderId="4" xfId="0" applyNumberFormat="1" applyFont="1" applyBorder="1" applyAlignment="1">
      <alignment vertical="center"/>
    </xf>
    <xf numFmtId="49" fontId="21" fillId="0" borderId="4" xfId="0" applyNumberFormat="1" applyFont="1" applyBorder="1" applyAlignment="1">
      <alignment vertical="center"/>
    </xf>
    <xf numFmtId="49" fontId="18" fillId="0" borderId="0" xfId="0" applyNumberFormat="1" applyFont="1" applyBorder="1" applyAlignment="1">
      <alignment vertical="center"/>
    </xf>
    <xf numFmtId="49" fontId="22" fillId="0" borderId="0" xfId="0" applyNumberFormat="1" applyFont="1" applyBorder="1" applyAlignment="1">
      <alignment horizontal="right" vertical="center"/>
    </xf>
    <xf numFmtId="49" fontId="22" fillId="0" borderId="0" xfId="0" applyNumberFormat="1" applyFont="1" applyBorder="1" applyAlignment="1">
      <alignment horizontal="left" vertical="center"/>
    </xf>
    <xf numFmtId="49" fontId="22" fillId="0" borderId="4" xfId="0" applyNumberFormat="1" applyFont="1" applyBorder="1" applyAlignment="1">
      <alignment horizontal="right" vertical="center"/>
    </xf>
    <xf numFmtId="0" fontId="18" fillId="0" borderId="4" xfId="0" applyFont="1" applyBorder="1" applyAlignment="1">
      <alignment vertical="center"/>
    </xf>
    <xf numFmtId="0" fontId="26" fillId="0" borderId="4" xfId="0" applyFont="1" applyBorder="1" applyAlignment="1">
      <alignment vertical="center"/>
    </xf>
    <xf numFmtId="49" fontId="20" fillId="0" borderId="6" xfId="0" applyNumberFormat="1" applyFont="1" applyBorder="1" applyAlignment="1">
      <alignment horizontal="center" vertical="center"/>
    </xf>
    <xf numFmtId="49" fontId="18" fillId="0" borderId="0" xfId="0" applyNumberFormat="1" applyFont="1" applyAlignment="1">
      <alignment horizontal="left" vertical="center"/>
    </xf>
    <xf numFmtId="49" fontId="21" fillId="0" borderId="5" xfId="0" applyNumberFormat="1" applyFont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49" fontId="20" fillId="0" borderId="0" xfId="0" applyNumberFormat="1" applyFont="1" applyAlignment="1">
      <alignment horizontal="center" vertical="center"/>
    </xf>
    <xf numFmtId="49" fontId="27" fillId="0" borderId="0" xfId="0" applyNumberFormat="1" applyFont="1" applyAlignment="1">
      <alignment vertical="center"/>
    </xf>
    <xf numFmtId="49" fontId="24" fillId="0" borderId="5" xfId="0" applyNumberFormat="1" applyFont="1" applyBorder="1" applyAlignment="1">
      <alignment horizontal="right" vertical="center"/>
    </xf>
    <xf numFmtId="49" fontId="21" fillId="0" borderId="5" xfId="0" applyNumberFormat="1" applyFont="1" applyBorder="1" applyAlignment="1">
      <alignment vertical="center"/>
    </xf>
    <xf numFmtId="0" fontId="27" fillId="0" borderId="0" xfId="0" applyFont="1" applyAlignment="1">
      <alignment vertical="center"/>
    </xf>
    <xf numFmtId="49" fontId="28" fillId="0" borderId="5" xfId="0" applyNumberFormat="1" applyFont="1" applyBorder="1" applyAlignment="1">
      <alignment horizontal="right" vertical="center"/>
    </xf>
    <xf numFmtId="49" fontId="18" fillId="0" borderId="4" xfId="0" applyNumberFormat="1" applyFont="1" applyBorder="1" applyAlignment="1">
      <alignment vertical="center"/>
    </xf>
    <xf numFmtId="49" fontId="21" fillId="0" borderId="6" xfId="0" applyNumberFormat="1" applyFont="1" applyBorder="1" applyAlignment="1">
      <alignment vertical="center"/>
    </xf>
    <xf numFmtId="49" fontId="21" fillId="0" borderId="7" xfId="0" applyNumberFormat="1" applyFont="1" applyBorder="1" applyAlignment="1">
      <alignment vertical="center"/>
    </xf>
    <xf numFmtId="49" fontId="21" fillId="0" borderId="0" xfId="0" applyNumberFormat="1" applyFont="1" applyAlignment="1">
      <alignment horizontal="left" vertical="center"/>
    </xf>
    <xf numFmtId="49" fontId="25" fillId="0" borderId="0" xfId="0" applyNumberFormat="1" applyFont="1" applyAlignment="1">
      <alignment horizontal="right"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49" fontId="21" fillId="0" borderId="0" xfId="0" applyNumberFormat="1" applyFont="1" applyAlignment="1">
      <alignment horizontal="center" vertical="center"/>
    </xf>
    <xf numFmtId="49" fontId="18" fillId="0" borderId="7" xfId="0" applyNumberFormat="1" applyFont="1" applyBorder="1" applyAlignment="1">
      <alignment vertical="center"/>
    </xf>
    <xf numFmtId="49" fontId="18" fillId="0" borderId="5" xfId="0" applyNumberFormat="1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49" fontId="20" fillId="0" borderId="0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vertical="center"/>
    </xf>
    <xf numFmtId="49" fontId="24" fillId="0" borderId="0" xfId="0" applyNumberFormat="1" applyFont="1" applyBorder="1" applyAlignment="1">
      <alignment horizontal="right" vertical="center"/>
    </xf>
    <xf numFmtId="49" fontId="22" fillId="0" borderId="5" xfId="0" applyNumberFormat="1" applyFont="1" applyBorder="1" applyAlignment="1">
      <alignment horizontal="left" vertical="center"/>
    </xf>
    <xf numFmtId="0" fontId="31" fillId="0" borderId="0" xfId="0" applyFont="1" applyAlignment="1">
      <alignment vertical="center"/>
    </xf>
    <xf numFmtId="49" fontId="13" fillId="2" borderId="8" xfId="0" applyNumberFormat="1" applyFont="1" applyFill="1" applyBorder="1" applyAlignment="1">
      <alignment vertical="center"/>
    </xf>
    <xf numFmtId="49" fontId="13" fillId="2" borderId="9" xfId="0" applyNumberFormat="1" applyFont="1" applyFill="1" applyBorder="1" applyAlignment="1">
      <alignment vertical="center"/>
    </xf>
    <xf numFmtId="49" fontId="13" fillId="2" borderId="10" xfId="0" applyNumberFormat="1" applyFont="1" applyFill="1" applyBorder="1" applyAlignment="1">
      <alignment vertical="center"/>
    </xf>
    <xf numFmtId="49" fontId="32" fillId="2" borderId="9" xfId="0" applyNumberFormat="1" applyFont="1" applyFill="1" applyBorder="1" applyAlignment="1">
      <alignment horizontal="center" vertical="center"/>
    </xf>
    <xf numFmtId="49" fontId="32" fillId="2" borderId="9" xfId="0" applyNumberFormat="1" applyFont="1" applyFill="1" applyBorder="1" applyAlignment="1">
      <alignment vertical="center"/>
    </xf>
    <xf numFmtId="49" fontId="32" fillId="2" borderId="11" xfId="0" applyNumberFormat="1" applyFont="1" applyFill="1" applyBorder="1" applyAlignment="1">
      <alignment vertical="center"/>
    </xf>
    <xf numFmtId="49" fontId="32" fillId="2" borderId="12" xfId="0" applyNumberFormat="1" applyFont="1" applyFill="1" applyBorder="1" applyAlignment="1">
      <alignment horizontal="center" vertical="center"/>
    </xf>
    <xf numFmtId="49" fontId="32" fillId="2" borderId="12" xfId="0" applyNumberFormat="1" applyFont="1" applyFill="1" applyBorder="1" applyAlignment="1">
      <alignment vertical="center"/>
    </xf>
    <xf numFmtId="49" fontId="13" fillId="2" borderId="9" xfId="0" applyNumberFormat="1" applyFont="1" applyFill="1" applyBorder="1" applyAlignment="1">
      <alignment horizontal="center" vertical="center"/>
    </xf>
    <xf numFmtId="49" fontId="33" fillId="2" borderId="7" xfId="0" applyNumberFormat="1" applyFont="1" applyFill="1" applyBorder="1" applyAlignment="1">
      <alignment vertical="center"/>
    </xf>
    <xf numFmtId="49" fontId="13" fillId="2" borderId="9" xfId="0" applyNumberFormat="1" applyFont="1" applyFill="1" applyBorder="1" applyAlignment="1">
      <alignment horizontal="left" vertical="center"/>
    </xf>
    <xf numFmtId="49" fontId="33" fillId="2" borderId="11" xfId="0" applyNumberFormat="1" applyFont="1" applyFill="1" applyBorder="1" applyAlignment="1">
      <alignment vertical="center"/>
    </xf>
    <xf numFmtId="49" fontId="34" fillId="0" borderId="13" xfId="0" applyNumberFormat="1" applyFont="1" applyBorder="1" applyAlignment="1">
      <alignment vertical="center"/>
    </xf>
    <xf numFmtId="49" fontId="34" fillId="0" borderId="14" xfId="0" applyNumberFormat="1" applyFont="1" applyBorder="1" applyAlignment="1">
      <alignment vertical="center"/>
    </xf>
    <xf numFmtId="49" fontId="34" fillId="0" borderId="15" xfId="0" applyNumberFormat="1" applyFont="1" applyBorder="1" applyAlignment="1">
      <alignment vertical="center"/>
    </xf>
    <xf numFmtId="49" fontId="34" fillId="0" borderId="0" xfId="0" applyNumberFormat="1" applyFont="1" applyAlignment="1">
      <alignment horizontal="center" vertical="center"/>
    </xf>
    <xf numFmtId="0" fontId="34" fillId="0" borderId="14" xfId="0" applyFont="1" applyBorder="1" applyAlignment="1">
      <alignment vertical="center"/>
    </xf>
    <xf numFmtId="49" fontId="34" fillId="0" borderId="16" xfId="0" applyNumberFormat="1" applyFont="1" applyBorder="1" applyAlignment="1">
      <alignment vertical="center"/>
    </xf>
    <xf numFmtId="49" fontId="13" fillId="2" borderId="4" xfId="0" applyNumberFormat="1" applyFont="1" applyFill="1" applyBorder="1" applyAlignment="1">
      <alignment vertical="center"/>
    </xf>
    <xf numFmtId="49" fontId="36" fillId="2" borderId="6" xfId="0" applyNumberFormat="1" applyFont="1" applyFill="1" applyBorder="1" applyAlignment="1">
      <alignment vertical="center"/>
    </xf>
    <xf numFmtId="0" fontId="34" fillId="0" borderId="16" xfId="0" applyFont="1" applyBorder="1" applyAlignment="1">
      <alignment horizontal="right" vertical="center"/>
    </xf>
    <xf numFmtId="49" fontId="34" fillId="0" borderId="0" xfId="0" applyNumberFormat="1" applyFont="1" applyAlignment="1">
      <alignment vertical="center"/>
    </xf>
    <xf numFmtId="49" fontId="36" fillId="0" borderId="0" xfId="0" applyNumberFormat="1" applyFont="1" applyAlignment="1">
      <alignment vertical="center"/>
    </xf>
    <xf numFmtId="49" fontId="36" fillId="0" borderId="5" xfId="0" applyNumberFormat="1" applyFont="1" applyBorder="1" applyAlignment="1">
      <alignment vertical="center"/>
    </xf>
    <xf numFmtId="49" fontId="34" fillId="0" borderId="17" xfId="0" applyNumberFormat="1" applyFont="1" applyBorder="1" applyAlignment="1">
      <alignment vertical="center"/>
    </xf>
    <xf numFmtId="49" fontId="34" fillId="0" borderId="18" xfId="0" applyNumberFormat="1" applyFont="1" applyBorder="1" applyAlignment="1">
      <alignment vertical="center"/>
    </xf>
    <xf numFmtId="49" fontId="34" fillId="0" borderId="19" xfId="0" applyNumberFormat="1" applyFont="1" applyBorder="1" applyAlignment="1">
      <alignment vertical="center"/>
    </xf>
    <xf numFmtId="49" fontId="34" fillId="0" borderId="4" xfId="0" applyNumberFormat="1" applyFont="1" applyBorder="1" applyAlignment="1">
      <alignment vertical="center"/>
    </xf>
    <xf numFmtId="0" fontId="34" fillId="0" borderId="6" xfId="0" applyFont="1" applyBorder="1" applyAlignment="1">
      <alignment horizontal="right" vertical="center"/>
    </xf>
    <xf numFmtId="49" fontId="35" fillId="0" borderId="20" xfId="0" applyNumberFormat="1" applyFont="1" applyBorder="1" applyAlignment="1">
      <alignment horizontal="center" vertical="center"/>
    </xf>
    <xf numFmtId="49" fontId="34" fillId="0" borderId="0" xfId="0" applyNumberFormat="1" applyFont="1" applyBorder="1" applyAlignment="1">
      <alignment vertical="center"/>
    </xf>
    <xf numFmtId="49" fontId="36" fillId="0" borderId="0" xfId="0" applyNumberFormat="1" applyFont="1" applyBorder="1" applyAlignment="1">
      <alignment vertical="center"/>
    </xf>
    <xf numFmtId="49" fontId="36" fillId="0" borderId="4" xfId="0" applyNumberFormat="1" applyFont="1" applyBorder="1" applyAlignment="1">
      <alignment vertical="center"/>
    </xf>
    <xf numFmtId="49" fontId="36" fillId="0" borderId="6" xfId="0" applyNumberFormat="1" applyFont="1" applyBorder="1" applyAlignment="1">
      <alignment vertical="center"/>
    </xf>
    <xf numFmtId="49" fontId="13" fillId="2" borderId="19" xfId="0" applyNumberFormat="1" applyFont="1" applyFill="1" applyBorder="1" applyAlignment="1">
      <alignment vertical="center"/>
    </xf>
    <xf numFmtId="49" fontId="13" fillId="2" borderId="21" xfId="0" applyNumberFormat="1" applyFont="1" applyFill="1" applyBorder="1" applyAlignment="1">
      <alignment vertical="center"/>
    </xf>
    <xf numFmtId="49" fontId="34" fillId="0" borderId="21" xfId="0" applyNumberFormat="1" applyFont="1" applyBorder="1" applyAlignment="1">
      <alignment vertical="center"/>
    </xf>
    <xf numFmtId="49" fontId="34" fillId="0" borderId="4" xfId="0" applyNumberFormat="1" applyFont="1" applyBorder="1" applyAlignment="1">
      <alignment horizontal="center" vertical="center"/>
    </xf>
    <xf numFmtId="0" fontId="34" fillId="0" borderId="4" xfId="0" applyFont="1" applyBorder="1" applyAlignment="1">
      <alignment vertical="center"/>
    </xf>
    <xf numFmtId="49" fontId="34" fillId="0" borderId="6" xfId="0" applyNumberFormat="1" applyFont="1" applyBorder="1" applyAlignment="1">
      <alignment vertical="center"/>
    </xf>
    <xf numFmtId="49" fontId="35" fillId="0" borderId="19" xfId="0" applyNumberFormat="1" applyFont="1" applyBorder="1" applyAlignment="1">
      <alignment horizontal="center" vertical="center"/>
    </xf>
    <xf numFmtId="0" fontId="15" fillId="0" borderId="0" xfId="0" applyFont="1"/>
    <xf numFmtId="0" fontId="38" fillId="0" borderId="0" xfId="0" applyFont="1"/>
    <xf numFmtId="49" fontId="41" fillId="0" borderId="0" xfId="5" applyNumberFormat="1" applyFont="1" applyBorder="1" applyAlignment="1">
      <alignment horizontal="left"/>
    </xf>
    <xf numFmtId="49" fontId="6" fillId="0" borderId="0" xfId="5" applyNumberFormat="1" applyFont="1" applyBorder="1" applyAlignment="1">
      <alignment vertical="top"/>
    </xf>
    <xf numFmtId="49" fontId="10" fillId="0" borderId="0" xfId="5" applyNumberFormat="1" applyFont="1" applyBorder="1" applyAlignment="1">
      <alignment horizontal="left"/>
    </xf>
    <xf numFmtId="49" fontId="5" fillId="0" borderId="0" xfId="5" applyNumberFormat="1" applyFont="1" applyBorder="1" applyAlignment="1">
      <alignment vertical="top"/>
    </xf>
    <xf numFmtId="49" fontId="5" fillId="0" borderId="0" xfId="5" applyNumberFormat="1" applyFont="1" applyAlignment="1">
      <alignment vertical="top"/>
    </xf>
    <xf numFmtId="49" fontId="6" fillId="0" borderId="0" xfId="5" applyNumberFormat="1" applyFont="1" applyAlignment="1">
      <alignment vertical="top"/>
    </xf>
    <xf numFmtId="0" fontId="1" fillId="0" borderId="0" xfId="4"/>
    <xf numFmtId="49" fontId="38" fillId="0" borderId="0" xfId="5" applyNumberFormat="1" applyFont="1"/>
    <xf numFmtId="49" fontId="1" fillId="0" borderId="0" xfId="5" applyNumberFormat="1" applyFont="1"/>
    <xf numFmtId="49" fontId="10" fillId="2" borderId="0" xfId="5" applyNumberFormat="1" applyFont="1" applyFill="1" applyBorder="1" applyAlignment="1">
      <alignment vertical="center"/>
    </xf>
    <xf numFmtId="49" fontId="11" fillId="2" borderId="0" xfId="5" applyNumberFormat="1" applyFont="1" applyFill="1" applyBorder="1" applyAlignment="1">
      <alignment vertical="center"/>
    </xf>
    <xf numFmtId="49" fontId="11" fillId="2" borderId="0" xfId="5" applyNumberFormat="1" applyFont="1" applyFill="1" applyAlignment="1">
      <alignment vertical="center"/>
    </xf>
    <xf numFmtId="49" fontId="12" fillId="2" borderId="0" xfId="5" applyNumberFormat="1" applyFont="1" applyFill="1" applyBorder="1" applyAlignment="1">
      <alignment vertical="center"/>
    </xf>
    <xf numFmtId="49" fontId="12" fillId="2" borderId="0" xfId="5" applyNumberFormat="1" applyFont="1" applyFill="1" applyAlignment="1">
      <alignment vertical="center"/>
    </xf>
    <xf numFmtId="49" fontId="42" fillId="2" borderId="0" xfId="5" applyNumberFormat="1" applyFont="1" applyFill="1" applyBorder="1" applyAlignment="1">
      <alignment horizontal="right" vertical="center"/>
    </xf>
    <xf numFmtId="49" fontId="43" fillId="0" borderId="1" xfId="5" applyNumberFormat="1" applyFont="1" applyBorder="1" applyAlignment="1">
      <alignment vertical="center"/>
    </xf>
    <xf numFmtId="49" fontId="13" fillId="0" borderId="1" xfId="5" applyNumberFormat="1" applyFont="1" applyBorder="1" applyAlignment="1">
      <alignment vertical="center"/>
    </xf>
    <xf numFmtId="49" fontId="39" fillId="0" borderId="1" xfId="5" applyNumberFormat="1" applyBorder="1" applyAlignment="1">
      <alignment vertical="center"/>
    </xf>
    <xf numFmtId="49" fontId="33" fillId="0" borderId="1" xfId="5" applyNumberFormat="1" applyFont="1" applyBorder="1" applyAlignment="1">
      <alignment vertical="center"/>
    </xf>
    <xf numFmtId="49" fontId="44" fillId="0" borderId="1" xfId="3" applyNumberFormat="1" applyFont="1" applyBorder="1" applyAlignment="1" applyProtection="1">
      <alignment vertical="center"/>
      <protection locked="0"/>
    </xf>
    <xf numFmtId="0" fontId="32" fillId="0" borderId="1" xfId="5" applyNumberFormat="1" applyFont="1" applyBorder="1" applyAlignment="1">
      <alignment horizontal="left" vertical="center"/>
    </xf>
    <xf numFmtId="49" fontId="42" fillId="0" borderId="1" xfId="5" applyNumberFormat="1" applyFont="1" applyBorder="1" applyAlignment="1">
      <alignment horizontal="right" vertical="center"/>
    </xf>
    <xf numFmtId="49" fontId="14" fillId="2" borderId="0" xfId="5" applyNumberFormat="1" applyFont="1" applyFill="1" applyAlignment="1">
      <alignment horizontal="right" vertical="center"/>
    </xf>
    <xf numFmtId="49" fontId="1" fillId="0" borderId="0" xfId="5" applyNumberFormat="1" applyFont="1" applyFill="1" applyAlignment="1">
      <alignment horizontal="center" vertical="center"/>
    </xf>
    <xf numFmtId="49" fontId="1" fillId="0" borderId="0" xfId="5" applyNumberFormat="1" applyFont="1" applyFill="1" applyAlignment="1">
      <alignment horizontal="left" vertical="center"/>
    </xf>
    <xf numFmtId="0" fontId="1" fillId="0" borderId="0" xfId="5" applyFont="1" applyFill="1" applyAlignment="1">
      <alignment vertical="center"/>
    </xf>
    <xf numFmtId="49" fontId="38" fillId="0" borderId="0" xfId="5" applyNumberFormat="1" applyFont="1" applyFill="1" applyAlignment="1">
      <alignment horizontal="center" vertical="center"/>
    </xf>
    <xf numFmtId="49" fontId="15" fillId="0" borderId="0" xfId="5" applyNumberFormat="1" applyFont="1" applyFill="1" applyAlignment="1">
      <alignment horizontal="center" vertical="center"/>
    </xf>
    <xf numFmtId="49" fontId="15" fillId="0" borderId="0" xfId="5" applyNumberFormat="1" applyFont="1" applyFill="1" applyAlignment="1">
      <alignment vertical="center"/>
    </xf>
    <xf numFmtId="49" fontId="3" fillId="2" borderId="0" xfId="5" applyNumberFormat="1" applyFont="1" applyFill="1" applyAlignment="1">
      <alignment horizontal="right" vertical="center"/>
    </xf>
    <xf numFmtId="49" fontId="45" fillId="0" borderId="0" xfId="5" applyNumberFormat="1" applyFont="1" applyFill="1" applyAlignment="1">
      <alignment horizontal="center" vertical="center"/>
    </xf>
    <xf numFmtId="49" fontId="45" fillId="0" borderId="0" xfId="5" applyNumberFormat="1" applyFont="1" applyFill="1" applyAlignment="1">
      <alignment horizontal="left" vertical="center"/>
    </xf>
    <xf numFmtId="49" fontId="46" fillId="0" borderId="0" xfId="5" applyNumberFormat="1" applyFont="1" applyFill="1" applyAlignment="1">
      <alignment vertical="center"/>
    </xf>
    <xf numFmtId="49" fontId="47" fillId="0" borderId="0" xfId="5" applyNumberFormat="1" applyFont="1" applyFill="1" applyAlignment="1">
      <alignment horizontal="center" vertical="center"/>
    </xf>
    <xf numFmtId="49" fontId="47" fillId="0" borderId="0" xfId="5" applyNumberFormat="1" applyFont="1" applyFill="1" applyAlignment="1">
      <alignment vertical="center"/>
    </xf>
    <xf numFmtId="49" fontId="17" fillId="2" borderId="0" xfId="5" applyNumberFormat="1" applyFont="1" applyFill="1" applyBorder="1" applyAlignment="1">
      <alignment horizontal="center" vertical="center"/>
    </xf>
    <xf numFmtId="0" fontId="48" fillId="3" borderId="4" xfId="5" applyNumberFormat="1" applyFont="1" applyFill="1" applyBorder="1" applyAlignment="1">
      <alignment horizontal="center" vertical="center"/>
    </xf>
    <xf numFmtId="0" fontId="45" fillId="0" borderId="4" xfId="5" applyNumberFormat="1" applyFont="1" applyFill="1" applyBorder="1" applyAlignment="1">
      <alignment vertical="center"/>
    </xf>
    <xf numFmtId="0" fontId="43" fillId="0" borderId="0" xfId="5" applyNumberFormat="1" applyFont="1" applyFill="1" applyBorder="1" applyAlignment="1">
      <alignment vertical="center"/>
    </xf>
    <xf numFmtId="49" fontId="49" fillId="0" borderId="0" xfId="5" applyNumberFormat="1" applyFont="1" applyFill="1" applyBorder="1" applyAlignment="1">
      <alignment horizontal="center" vertical="center"/>
    </xf>
    <xf numFmtId="49" fontId="45" fillId="0" borderId="0" xfId="5" applyNumberFormat="1" applyFont="1" applyFill="1" applyAlignment="1">
      <alignment vertical="center"/>
    </xf>
    <xf numFmtId="49" fontId="45" fillId="4" borderId="0" xfId="5" applyNumberFormat="1" applyFont="1" applyFill="1" applyAlignment="1">
      <alignment vertical="center"/>
    </xf>
    <xf numFmtId="49" fontId="47" fillId="4" borderId="0" xfId="5" applyNumberFormat="1" applyFont="1" applyFill="1" applyAlignment="1">
      <alignment vertical="center"/>
    </xf>
    <xf numFmtId="49" fontId="50" fillId="4" borderId="0" xfId="5" applyNumberFormat="1" applyFont="1" applyFill="1" applyAlignment="1">
      <alignment horizontal="right" vertical="center"/>
    </xf>
    <xf numFmtId="49" fontId="18" fillId="2" borderId="0" xfId="5" applyNumberFormat="1" applyFont="1" applyFill="1" applyBorder="1" applyAlignment="1">
      <alignment horizontal="center" vertical="center"/>
    </xf>
    <xf numFmtId="0" fontId="45" fillId="0" borderId="0" xfId="5" applyNumberFormat="1" applyFont="1" applyFill="1" applyAlignment="1">
      <alignment horizontal="center" vertical="center"/>
    </xf>
    <xf numFmtId="0" fontId="48" fillId="0" borderId="0" xfId="5" applyNumberFormat="1" applyFont="1" applyFill="1" applyAlignment="1">
      <alignment vertical="center"/>
    </xf>
    <xf numFmtId="0" fontId="48" fillId="0" borderId="19" xfId="5" applyNumberFormat="1" applyFont="1" applyFill="1" applyBorder="1" applyAlignment="1">
      <alignment vertical="center"/>
    </xf>
    <xf numFmtId="0" fontId="48" fillId="0" borderId="4" xfId="5" applyNumberFormat="1" applyFont="1" applyFill="1" applyBorder="1" applyAlignment="1">
      <alignment vertical="center"/>
    </xf>
    <xf numFmtId="49" fontId="51" fillId="0" borderId="0" xfId="5" applyNumberFormat="1" applyFont="1" applyFill="1" applyBorder="1" applyAlignment="1">
      <alignment horizontal="right" vertical="center"/>
    </xf>
    <xf numFmtId="49" fontId="45" fillId="0" borderId="0" xfId="5" applyNumberFormat="1" applyFont="1" applyFill="1" applyBorder="1" applyAlignment="1">
      <alignment vertical="center"/>
    </xf>
    <xf numFmtId="49" fontId="47" fillId="0" borderId="0" xfId="5" applyNumberFormat="1" applyFont="1" applyFill="1" applyBorder="1" applyAlignment="1">
      <alignment vertical="center"/>
    </xf>
    <xf numFmtId="0" fontId="52" fillId="3" borderId="4" xfId="5" applyNumberFormat="1" applyFont="1" applyFill="1" applyBorder="1" applyAlignment="1">
      <alignment horizontal="center" vertical="center"/>
    </xf>
    <xf numFmtId="0" fontId="45" fillId="0" borderId="20" xfId="5" applyNumberFormat="1" applyFont="1" applyFill="1" applyBorder="1" applyAlignment="1">
      <alignment vertical="center"/>
    </xf>
    <xf numFmtId="0" fontId="45" fillId="0" borderId="7" xfId="5" applyNumberFormat="1" applyFont="1" applyFill="1" applyBorder="1" applyAlignment="1">
      <alignment vertical="center"/>
    </xf>
    <xf numFmtId="0" fontId="45" fillId="0" borderId="0" xfId="5" applyNumberFormat="1" applyFont="1" applyFill="1" applyBorder="1" applyAlignment="1">
      <alignment vertical="center"/>
    </xf>
    <xf numFmtId="49" fontId="47" fillId="0" borderId="0" xfId="5" applyNumberFormat="1" applyFont="1" applyFill="1" applyBorder="1" applyAlignment="1">
      <alignment horizontal="center" vertical="center"/>
    </xf>
    <xf numFmtId="49" fontId="45" fillId="0" borderId="0" xfId="5" applyNumberFormat="1" applyFont="1" applyFill="1" applyBorder="1" applyAlignment="1">
      <alignment horizontal="left" vertical="center"/>
    </xf>
    <xf numFmtId="49" fontId="47" fillId="0" borderId="0" xfId="5" applyNumberFormat="1" applyFont="1" applyFill="1" applyBorder="1" applyAlignment="1">
      <alignment horizontal="left" vertical="center"/>
    </xf>
    <xf numFmtId="0" fontId="52" fillId="0" borderId="0" xfId="5" applyNumberFormat="1" applyFont="1" applyFill="1" applyAlignment="1">
      <alignment horizontal="center" vertical="center"/>
    </xf>
    <xf numFmtId="0" fontId="48" fillId="0" borderId="5" xfId="5" applyNumberFormat="1" applyFont="1" applyFill="1" applyBorder="1" applyAlignment="1">
      <alignment vertical="center"/>
    </xf>
    <xf numFmtId="49" fontId="45" fillId="0" borderId="4" xfId="5" applyNumberFormat="1" applyFont="1" applyFill="1" applyBorder="1" applyAlignment="1">
      <alignment horizontal="center" vertical="center"/>
    </xf>
    <xf numFmtId="49" fontId="53" fillId="0" borderId="0" xfId="5" applyNumberFormat="1" applyFont="1" applyFill="1" applyBorder="1" applyAlignment="1">
      <alignment vertical="center"/>
    </xf>
    <xf numFmtId="0" fontId="52" fillId="3" borderId="0" xfId="5" applyNumberFormat="1" applyFont="1" applyFill="1" applyBorder="1" applyAlignment="1">
      <alignment horizontal="center" vertical="center"/>
    </xf>
    <xf numFmtId="0" fontId="45" fillId="0" borderId="5" xfId="5" applyNumberFormat="1" applyFont="1" applyFill="1" applyBorder="1" applyAlignment="1">
      <alignment vertical="center"/>
    </xf>
    <xf numFmtId="0" fontId="1" fillId="0" borderId="22" xfId="5" applyNumberFormat="1" applyFont="1" applyFill="1" applyBorder="1" applyAlignment="1">
      <alignment vertical="center"/>
    </xf>
    <xf numFmtId="49" fontId="45" fillId="0" borderId="20" xfId="5" applyNumberFormat="1" applyFont="1" applyFill="1" applyBorder="1" applyAlignment="1">
      <alignment vertical="center"/>
    </xf>
    <xf numFmtId="0" fontId="48" fillId="0" borderId="0" xfId="5" applyNumberFormat="1" applyFont="1" applyFill="1" applyAlignment="1">
      <alignment horizontal="center" vertical="center"/>
    </xf>
    <xf numFmtId="0" fontId="48" fillId="0" borderId="6" xfId="5" applyNumberFormat="1" applyFont="1" applyFill="1" applyBorder="1" applyAlignment="1">
      <alignment vertical="center"/>
    </xf>
    <xf numFmtId="0" fontId="46" fillId="0" borderId="0" xfId="5" applyFont="1"/>
    <xf numFmtId="49" fontId="48" fillId="0" borderId="0" xfId="5" applyNumberFormat="1" applyFont="1" applyFill="1" applyBorder="1" applyAlignment="1">
      <alignment horizontal="right" vertical="center"/>
    </xf>
    <xf numFmtId="49" fontId="45" fillId="4" borderId="4" xfId="5" applyNumberFormat="1" applyFont="1" applyFill="1" applyBorder="1" applyAlignment="1">
      <alignment vertical="center"/>
    </xf>
    <xf numFmtId="49" fontId="1" fillId="4" borderId="0" xfId="5" applyNumberFormat="1" applyFont="1" applyFill="1" applyAlignment="1">
      <alignment vertical="center"/>
    </xf>
    <xf numFmtId="49" fontId="45" fillId="4" borderId="20" xfId="5" applyNumberFormat="1" applyFont="1" applyFill="1" applyBorder="1" applyAlignment="1">
      <alignment vertical="center"/>
    </xf>
    <xf numFmtId="0" fontId="48" fillId="0" borderId="0" xfId="5" applyNumberFormat="1" applyFont="1" applyFill="1" applyBorder="1" applyAlignment="1">
      <alignment vertical="center"/>
    </xf>
    <xf numFmtId="49" fontId="45" fillId="4" borderId="0" xfId="5" applyNumberFormat="1" applyFont="1" applyFill="1" applyBorder="1" applyAlignment="1">
      <alignment vertical="center"/>
    </xf>
    <xf numFmtId="49" fontId="47" fillId="4" borderId="0" xfId="5" applyNumberFormat="1" applyFont="1" applyFill="1" applyBorder="1" applyAlignment="1">
      <alignment vertical="center"/>
    </xf>
    <xf numFmtId="49" fontId="1" fillId="0" borderId="20" xfId="5" applyNumberFormat="1" applyFont="1" applyFill="1" applyBorder="1" applyAlignment="1">
      <alignment horizontal="left" vertical="center"/>
    </xf>
    <xf numFmtId="49" fontId="47" fillId="0" borderId="20" xfId="5" applyNumberFormat="1" applyFont="1" applyFill="1" applyBorder="1" applyAlignment="1">
      <alignment vertical="center"/>
    </xf>
    <xf numFmtId="49" fontId="45" fillId="4" borderId="0" xfId="5" applyNumberFormat="1" applyFont="1" applyFill="1" applyBorder="1" applyAlignment="1">
      <alignment horizontal="left" vertical="center"/>
    </xf>
    <xf numFmtId="49" fontId="45" fillId="0" borderId="20" xfId="5" applyNumberFormat="1" applyFont="1" applyFill="1" applyBorder="1" applyAlignment="1">
      <alignment horizontal="left" vertical="center"/>
    </xf>
    <xf numFmtId="49" fontId="47" fillId="0" borderId="20" xfId="5" applyNumberFormat="1" applyFont="1" applyFill="1" applyBorder="1" applyAlignment="1">
      <alignment horizontal="left" vertical="center"/>
    </xf>
    <xf numFmtId="49" fontId="47" fillId="0" borderId="4" xfId="5" applyNumberFormat="1" applyFont="1" applyFill="1" applyBorder="1" applyAlignment="1">
      <alignment horizontal="center" vertical="center"/>
    </xf>
    <xf numFmtId="49" fontId="53" fillId="0" borderId="20" xfId="5" applyNumberFormat="1" applyFont="1" applyFill="1" applyBorder="1" applyAlignment="1">
      <alignment vertical="center"/>
    </xf>
    <xf numFmtId="49" fontId="45" fillId="4" borderId="19" xfId="5" applyNumberFormat="1" applyFont="1" applyFill="1" applyBorder="1" applyAlignment="1">
      <alignment vertical="center"/>
    </xf>
    <xf numFmtId="49" fontId="47" fillId="4" borderId="4" xfId="5" applyNumberFormat="1" applyFont="1" applyFill="1" applyBorder="1" applyAlignment="1">
      <alignment vertical="center"/>
    </xf>
    <xf numFmtId="49" fontId="0" fillId="4" borderId="20" xfId="5" applyNumberFormat="1" applyFont="1" applyFill="1" applyBorder="1" applyAlignment="1">
      <alignment vertical="center"/>
    </xf>
    <xf numFmtId="49" fontId="47" fillId="4" borderId="7" xfId="5" applyNumberFormat="1" applyFont="1" applyFill="1" applyBorder="1" applyAlignment="1">
      <alignment vertical="center"/>
    </xf>
    <xf numFmtId="0" fontId="48" fillId="3" borderId="0" xfId="5" applyNumberFormat="1" applyFont="1" applyFill="1" applyBorder="1" applyAlignment="1">
      <alignment horizontal="center" vertical="center"/>
    </xf>
    <xf numFmtId="49" fontId="47" fillId="4" borderId="5" xfId="5" applyNumberFormat="1" applyFont="1" applyFill="1" applyBorder="1" applyAlignment="1">
      <alignment vertical="center"/>
    </xf>
    <xf numFmtId="0" fontId="42" fillId="0" borderId="0" xfId="5" applyNumberFormat="1" applyFont="1" applyFill="1" applyAlignment="1">
      <alignment vertical="center"/>
    </xf>
    <xf numFmtId="0" fontId="42" fillId="0" borderId="0" xfId="5" applyNumberFormat="1" applyFont="1" applyFill="1" applyBorder="1" applyAlignment="1">
      <alignment vertical="center"/>
    </xf>
    <xf numFmtId="49" fontId="45" fillId="0" borderId="4" xfId="5" applyNumberFormat="1" applyFont="1" applyFill="1" applyBorder="1" applyAlignment="1">
      <alignment vertical="center"/>
    </xf>
    <xf numFmtId="49" fontId="53" fillId="4" borderId="20" xfId="5" applyNumberFormat="1" applyFont="1" applyFill="1" applyBorder="1" applyAlignment="1">
      <alignment vertical="center"/>
    </xf>
    <xf numFmtId="49" fontId="51" fillId="4" borderId="0" xfId="5" applyNumberFormat="1" applyFont="1" applyFill="1" applyBorder="1" applyAlignment="1">
      <alignment horizontal="right" vertical="center"/>
    </xf>
    <xf numFmtId="0" fontId="45" fillId="0" borderId="19" xfId="5" applyNumberFormat="1" applyFont="1" applyFill="1" applyBorder="1" applyAlignment="1">
      <alignment vertical="center"/>
    </xf>
    <xf numFmtId="49" fontId="34" fillId="2" borderId="0" xfId="5" applyNumberFormat="1" applyFont="1" applyFill="1" applyBorder="1" applyAlignment="1">
      <alignment horizontal="center" vertical="center"/>
    </xf>
    <xf numFmtId="49" fontId="45" fillId="0" borderId="0" xfId="5" applyNumberFormat="1" applyFont="1" applyFill="1" applyBorder="1" applyAlignment="1">
      <alignment horizontal="center" vertical="center"/>
    </xf>
    <xf numFmtId="0" fontId="1" fillId="0" borderId="0" xfId="5" applyNumberFormat="1" applyFont="1" applyFill="1" applyBorder="1" applyAlignment="1">
      <alignment vertical="center"/>
    </xf>
    <xf numFmtId="49" fontId="1" fillId="0" borderId="0" xfId="5" applyNumberFormat="1" applyFont="1" applyFill="1" applyBorder="1" applyAlignment="1">
      <alignment horizontal="center" vertical="center"/>
    </xf>
    <xf numFmtId="49" fontId="1" fillId="4" borderId="20" xfId="5" applyNumberFormat="1" applyFont="1" applyFill="1" applyBorder="1" applyAlignment="1">
      <alignment vertical="center"/>
    </xf>
    <xf numFmtId="49" fontId="1" fillId="0" borderId="20" xfId="5" applyNumberFormat="1" applyFont="1" applyFill="1" applyBorder="1" applyAlignment="1">
      <alignment vertical="center"/>
    </xf>
    <xf numFmtId="49" fontId="45" fillId="4" borderId="20" xfId="5" applyNumberFormat="1" applyFont="1" applyFill="1" applyBorder="1" applyAlignment="1">
      <alignment horizontal="left" vertical="center"/>
    </xf>
    <xf numFmtId="0" fontId="43" fillId="0" borderId="4" xfId="5" applyFont="1" applyBorder="1" applyAlignment="1">
      <alignment vertical="center"/>
    </xf>
    <xf numFmtId="49" fontId="47" fillId="4" borderId="6" xfId="5" applyNumberFormat="1" applyFont="1" applyFill="1" applyBorder="1" applyAlignment="1">
      <alignment vertical="center"/>
    </xf>
    <xf numFmtId="49" fontId="42" fillId="0" borderId="0" xfId="5" applyNumberFormat="1" applyFont="1" applyFill="1" applyAlignment="1">
      <alignment horizontal="center" vertical="center"/>
    </xf>
    <xf numFmtId="49" fontId="54" fillId="4" borderId="0" xfId="5" applyNumberFormat="1" applyFont="1" applyFill="1" applyBorder="1" applyAlignment="1">
      <alignment horizontal="right" vertical="center"/>
    </xf>
    <xf numFmtId="49" fontId="51" fillId="0" borderId="0" xfId="5" applyNumberFormat="1" applyFont="1" applyAlignment="1">
      <alignment vertical="center"/>
    </xf>
    <xf numFmtId="49" fontId="53" fillId="4" borderId="0" xfId="5" applyNumberFormat="1" applyFont="1" applyFill="1" applyBorder="1" applyAlignment="1">
      <alignment vertical="center"/>
    </xf>
    <xf numFmtId="49" fontId="51" fillId="4" borderId="5" xfId="5" applyNumberFormat="1" applyFont="1" applyFill="1" applyBorder="1" applyAlignment="1">
      <alignment horizontal="right" vertical="center"/>
    </xf>
    <xf numFmtId="16" fontId="45" fillId="0" borderId="0" xfId="5" applyNumberFormat="1" applyFont="1" applyFill="1" applyAlignment="1">
      <alignment horizontal="center" vertical="center"/>
    </xf>
    <xf numFmtId="0" fontId="42" fillId="0" borderId="0" xfId="5" applyNumberFormat="1" applyFont="1" applyFill="1" applyBorder="1" applyAlignment="1">
      <alignment horizontal="center" vertical="center"/>
    </xf>
    <xf numFmtId="49" fontId="45" fillId="4" borderId="22" xfId="5" applyNumberFormat="1" applyFont="1" applyFill="1" applyBorder="1" applyAlignment="1">
      <alignment vertical="center"/>
    </xf>
    <xf numFmtId="49" fontId="45" fillId="4" borderId="0" xfId="5" applyNumberFormat="1" applyFont="1" applyFill="1" applyAlignment="1">
      <alignment horizontal="right" vertical="center"/>
    </xf>
    <xf numFmtId="49" fontId="45" fillId="0" borderId="4" xfId="5" applyNumberFormat="1" applyFont="1" applyFill="1" applyBorder="1" applyAlignment="1">
      <alignment horizontal="right" vertical="center"/>
    </xf>
    <xf numFmtId="49" fontId="10" fillId="2" borderId="8" xfId="5" applyNumberFormat="1" applyFont="1" applyFill="1" applyBorder="1" applyAlignment="1">
      <alignment vertical="center"/>
    </xf>
    <xf numFmtId="49" fontId="15" fillId="2" borderId="9" xfId="5" applyNumberFormat="1" applyFont="1" applyFill="1" applyBorder="1" applyAlignment="1">
      <alignment vertical="center"/>
    </xf>
    <xf numFmtId="49" fontId="14" fillId="2" borderId="9" xfId="5" applyNumberFormat="1" applyFont="1" applyFill="1" applyBorder="1" applyAlignment="1">
      <alignment vertical="center"/>
    </xf>
    <xf numFmtId="49" fontId="15" fillId="2" borderId="11" xfId="5" applyNumberFormat="1" applyFont="1" applyFill="1" applyBorder="1" applyAlignment="1">
      <alignment vertical="center"/>
    </xf>
    <xf numFmtId="49" fontId="14" fillId="0" borderId="22" xfId="5" applyNumberFormat="1" applyFont="1" applyBorder="1" applyAlignment="1">
      <alignment vertical="center"/>
    </xf>
    <xf numFmtId="49" fontId="15" fillId="0" borderId="12" xfId="5" applyNumberFormat="1" applyFont="1" applyBorder="1" applyAlignment="1">
      <alignment vertical="center"/>
    </xf>
    <xf numFmtId="49" fontId="14" fillId="0" borderId="12" xfId="5" applyNumberFormat="1" applyFont="1" applyBorder="1" applyAlignment="1">
      <alignment vertical="center"/>
    </xf>
    <xf numFmtId="49" fontId="15" fillId="0" borderId="7" xfId="5" applyNumberFormat="1" applyFont="1" applyBorder="1" applyAlignment="1">
      <alignment vertical="center"/>
    </xf>
    <xf numFmtId="49" fontId="14" fillId="0" borderId="20" xfId="5" applyNumberFormat="1" applyFont="1" applyBorder="1" applyAlignment="1">
      <alignment vertical="center"/>
    </xf>
    <xf numFmtId="49" fontId="15" fillId="0" borderId="0" xfId="5" applyNumberFormat="1" applyFont="1" applyBorder="1" applyAlignment="1">
      <alignment vertical="center"/>
    </xf>
    <xf numFmtId="49" fontId="14" fillId="0" borderId="0" xfId="5" applyNumberFormat="1" applyFont="1" applyBorder="1" applyAlignment="1">
      <alignment vertical="center"/>
    </xf>
    <xf numFmtId="49" fontId="15" fillId="0" borderId="5" xfId="5" applyNumberFormat="1" applyFont="1" applyBorder="1" applyAlignment="1">
      <alignment vertical="center"/>
    </xf>
    <xf numFmtId="0" fontId="43" fillId="0" borderId="0" xfId="5" applyNumberFormat="1" applyFont="1" applyFill="1" applyBorder="1" applyAlignment="1">
      <alignment horizontal="right" vertical="center"/>
    </xf>
    <xf numFmtId="49" fontId="45" fillId="0" borderId="6" xfId="5" applyNumberFormat="1" applyFont="1" applyFill="1" applyBorder="1" applyAlignment="1">
      <alignment vertical="center"/>
    </xf>
    <xf numFmtId="49" fontId="43" fillId="0" borderId="19" xfId="5" applyNumberFormat="1" applyFont="1" applyFill="1" applyBorder="1" applyAlignment="1">
      <alignment vertical="center"/>
    </xf>
    <xf numFmtId="49" fontId="15" fillId="0" borderId="4" xfId="5" applyNumberFormat="1" applyFont="1" applyFill="1" applyBorder="1" applyAlignment="1">
      <alignment vertical="center"/>
    </xf>
    <xf numFmtId="49" fontId="14" fillId="0" borderId="4" xfId="5" applyNumberFormat="1" applyFont="1" applyFill="1" applyBorder="1" applyAlignment="1">
      <alignment vertical="center"/>
    </xf>
    <xf numFmtId="49" fontId="15" fillId="0" borderId="6" xfId="5" applyNumberFormat="1" applyFont="1" applyFill="1" applyBorder="1" applyAlignment="1">
      <alignment vertical="center"/>
    </xf>
    <xf numFmtId="49" fontId="55" fillId="0" borderId="0" xfId="5" applyNumberFormat="1" applyFont="1" applyFill="1" applyBorder="1" applyAlignment="1">
      <alignment horizontal="center" vertical="center"/>
    </xf>
    <xf numFmtId="49" fontId="35" fillId="0" borderId="8" xfId="0" applyNumberFormat="1" applyFont="1" applyBorder="1" applyAlignment="1">
      <alignment horizontal="center" vertical="center"/>
    </xf>
    <xf numFmtId="49" fontId="35" fillId="0" borderId="9" xfId="0" applyNumberFormat="1" applyFont="1" applyBorder="1" applyAlignment="1">
      <alignment horizontal="center" vertical="center"/>
    </xf>
    <xf numFmtId="49" fontId="35" fillId="0" borderId="11" xfId="0" applyNumberFormat="1" applyFont="1" applyBorder="1" applyAlignment="1">
      <alignment horizontal="center" vertical="center"/>
    </xf>
    <xf numFmtId="49" fontId="37" fillId="0" borderId="20" xfId="0" applyNumberFormat="1" applyFont="1" applyBorder="1" applyAlignment="1">
      <alignment horizontal="center" vertical="center"/>
    </xf>
    <xf numFmtId="49" fontId="37" fillId="0" borderId="0" xfId="0" applyNumberFormat="1" applyFont="1" applyBorder="1" applyAlignment="1">
      <alignment horizontal="center" vertical="center"/>
    </xf>
    <xf numFmtId="49" fontId="37" fillId="0" borderId="5" xfId="0" applyNumberFormat="1" applyFont="1" applyBorder="1" applyAlignment="1">
      <alignment horizontal="center" vertical="center"/>
    </xf>
    <xf numFmtId="49" fontId="37" fillId="0" borderId="19" xfId="0" applyNumberFormat="1" applyFont="1" applyBorder="1" applyAlignment="1">
      <alignment horizontal="center" vertical="center"/>
    </xf>
    <xf numFmtId="49" fontId="37" fillId="0" borderId="4" xfId="0" applyNumberFormat="1" applyFont="1" applyBorder="1" applyAlignment="1">
      <alignment horizontal="center" vertical="center"/>
    </xf>
    <xf numFmtId="49" fontId="37" fillId="0" borderId="6" xfId="0" applyNumberFormat="1" applyFont="1" applyBorder="1" applyAlignment="1">
      <alignment horizontal="center" vertical="center"/>
    </xf>
    <xf numFmtId="49" fontId="1" fillId="0" borderId="22" xfId="5" applyNumberFormat="1" applyFont="1" applyFill="1" applyBorder="1" applyAlignment="1">
      <alignment horizontal="left" vertical="center"/>
    </xf>
    <xf numFmtId="49" fontId="1" fillId="0" borderId="12" xfId="5" applyNumberFormat="1" applyFont="1" applyFill="1" applyBorder="1" applyAlignment="1">
      <alignment horizontal="left" vertical="center"/>
    </xf>
    <xf numFmtId="49" fontId="1" fillId="0" borderId="7" xfId="5" applyNumberFormat="1" applyFont="1" applyFill="1" applyBorder="1" applyAlignment="1">
      <alignment horizontal="left" vertical="center"/>
    </xf>
    <xf numFmtId="0" fontId="45" fillId="0" borderId="19" xfId="5" applyNumberFormat="1" applyFont="1" applyFill="1" applyBorder="1" applyAlignment="1">
      <alignment horizontal="left" vertical="center"/>
    </xf>
    <xf numFmtId="0" fontId="45" fillId="0" borderId="4" xfId="5" applyNumberFormat="1" applyFont="1" applyFill="1" applyBorder="1" applyAlignment="1">
      <alignment horizontal="left" vertical="center"/>
    </xf>
    <xf numFmtId="0" fontId="45" fillId="0" borderId="6" xfId="5" applyNumberFormat="1" applyFont="1" applyFill="1" applyBorder="1" applyAlignment="1">
      <alignment horizontal="left" vertical="center"/>
    </xf>
    <xf numFmtId="49" fontId="40" fillId="0" borderId="0" xfId="5" applyNumberFormat="1" applyFont="1" applyBorder="1" applyAlignment="1">
      <alignment horizontal="center" vertical="center"/>
    </xf>
    <xf numFmtId="49" fontId="45" fillId="0" borderId="19" xfId="5" applyNumberFormat="1" applyFont="1" applyFill="1" applyBorder="1" applyAlignment="1">
      <alignment horizontal="left" vertical="center"/>
    </xf>
    <xf numFmtId="49" fontId="45" fillId="0" borderId="4" xfId="5" applyNumberFormat="1" applyFont="1" applyFill="1" applyBorder="1" applyAlignment="1">
      <alignment horizontal="left" vertical="center"/>
    </xf>
    <xf numFmtId="49" fontId="45" fillId="0" borderId="6" xfId="5" applyNumberFormat="1" applyFont="1" applyFill="1" applyBorder="1" applyAlignment="1">
      <alignment horizontal="left" vertical="center"/>
    </xf>
    <xf numFmtId="0" fontId="56" fillId="0" borderId="0" xfId="0" applyFont="1" applyAlignment="1">
      <alignment horizontal="center" vertical="center"/>
    </xf>
    <xf numFmtId="0" fontId="6" fillId="0" borderId="0" xfId="0" applyFont="1" applyAlignment="1">
      <alignment vertical="top"/>
    </xf>
    <xf numFmtId="0" fontId="57" fillId="0" borderId="0" xfId="1" applyFont="1"/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49" fontId="58" fillId="2" borderId="0" xfId="0" applyNumberFormat="1" applyFont="1" applyFill="1" applyAlignment="1">
      <alignment horizontal="right" vertical="center"/>
    </xf>
    <xf numFmtId="0" fontId="11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1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20" fillId="0" borderId="4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8" fillId="0" borderId="6" xfId="0" applyFont="1" applyBorder="1" applyAlignment="1">
      <alignment horizontal="right" vertical="center"/>
    </xf>
    <xf numFmtId="0" fontId="21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25" fillId="0" borderId="4" xfId="0" applyFont="1" applyBorder="1" applyAlignment="1">
      <alignment horizontal="right" vertical="center"/>
    </xf>
    <xf numFmtId="0" fontId="18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21" fillId="0" borderId="6" xfId="0" applyFont="1" applyBorder="1" applyAlignment="1">
      <alignment horizontal="center" vertical="center"/>
    </xf>
    <xf numFmtId="0" fontId="21" fillId="0" borderId="5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25" fillId="0" borderId="6" xfId="0" applyFont="1" applyBorder="1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0" fontId="34" fillId="0" borderId="5" xfId="0" applyFont="1" applyBorder="1" applyAlignment="1">
      <alignment horizontal="right" vertical="center"/>
    </xf>
    <xf numFmtId="0" fontId="21" fillId="0" borderId="4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21" fillId="0" borderId="5" xfId="0" applyFont="1" applyBorder="1" applyAlignment="1">
      <alignment horizontal="left" vertical="center"/>
    </xf>
    <xf numFmtId="0" fontId="25" fillId="0" borderId="5" xfId="0" applyFont="1" applyBorder="1" applyAlignment="1">
      <alignment horizontal="right" vertical="center"/>
    </xf>
    <xf numFmtId="0" fontId="18" fillId="0" borderId="5" xfId="0" applyFont="1" applyBorder="1" applyAlignment="1">
      <alignment horizontal="right" vertical="center"/>
    </xf>
    <xf numFmtId="0" fontId="34" fillId="0" borderId="0" xfId="0" applyFont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21" fillId="0" borderId="4" xfId="0" applyFont="1" applyBorder="1" applyAlignment="1">
      <alignment vertical="center"/>
    </xf>
    <xf numFmtId="0" fontId="20" fillId="0" borderId="6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18" fillId="0" borderId="2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vertical="center"/>
    </xf>
    <xf numFmtId="0" fontId="25" fillId="0" borderId="0" xfId="0" applyFont="1" applyBorder="1" applyAlignment="1">
      <alignment horizontal="right" vertical="center"/>
    </xf>
    <xf numFmtId="49" fontId="18" fillId="0" borderId="0" xfId="0" applyNumberFormat="1" applyFont="1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vertical="center"/>
    </xf>
    <xf numFmtId="49" fontId="59" fillId="0" borderId="0" xfId="0" applyNumberFormat="1" applyFont="1" applyAlignment="1">
      <alignment vertical="center"/>
    </xf>
    <xf numFmtId="49" fontId="60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1" fillId="2" borderId="8" xfId="0" applyFont="1" applyFill="1" applyBorder="1" applyAlignment="1">
      <alignment vertical="center"/>
    </xf>
    <xf numFmtId="0" fontId="11" fillId="2" borderId="9" xfId="0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49" fontId="58" fillId="2" borderId="9" xfId="0" applyNumberFormat="1" applyFont="1" applyFill="1" applyBorder="1" applyAlignment="1">
      <alignment horizontal="center" vertical="center"/>
    </xf>
    <xf numFmtId="49" fontId="58" fillId="2" borderId="12" xfId="0" applyNumberFormat="1" applyFont="1" applyFill="1" applyBorder="1" applyAlignment="1">
      <alignment vertical="center"/>
    </xf>
    <xf numFmtId="49" fontId="58" fillId="2" borderId="9" xfId="0" applyNumberFormat="1" applyFont="1" applyFill="1" applyBorder="1" applyAlignment="1">
      <alignment horizontal="centerContinuous" vertical="center"/>
    </xf>
    <xf numFmtId="49" fontId="58" fillId="2" borderId="11" xfId="0" applyNumberFormat="1" applyFont="1" applyFill="1" applyBorder="1" applyAlignment="1">
      <alignment horizontal="centerContinuous" vertical="center"/>
    </xf>
    <xf numFmtId="49" fontId="11" fillId="2" borderId="9" xfId="0" applyNumberFormat="1" applyFont="1" applyFill="1" applyBorder="1" applyAlignment="1">
      <alignment horizontal="left" vertical="center"/>
    </xf>
    <xf numFmtId="49" fontId="12" fillId="2" borderId="9" xfId="0" applyNumberFormat="1" applyFont="1" applyFill="1" applyBorder="1" applyAlignment="1">
      <alignment vertical="center"/>
    </xf>
    <xf numFmtId="49" fontId="58" fillId="2" borderId="9" xfId="0" applyNumberFormat="1" applyFont="1" applyFill="1" applyBorder="1" applyAlignment="1">
      <alignment vertical="center"/>
    </xf>
    <xf numFmtId="49" fontId="12" fillId="2" borderId="11" xfId="0" applyNumberFormat="1" applyFont="1" applyFill="1" applyBorder="1" applyAlignment="1">
      <alignment vertical="center"/>
    </xf>
    <xf numFmtId="49" fontId="11" fillId="2" borderId="8" xfId="0" applyNumberFormat="1" applyFont="1" applyFill="1" applyBorder="1" applyAlignment="1">
      <alignment horizontal="left" vertical="center"/>
    </xf>
    <xf numFmtId="49" fontId="11" fillId="2" borderId="11" xfId="0" applyNumberFormat="1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49" fontId="14" fillId="0" borderId="20" xfId="0" applyNumberFormat="1" applyFont="1" applyBorder="1" applyAlignment="1">
      <alignment vertical="center"/>
    </xf>
    <xf numFmtId="49" fontId="14" fillId="0" borderId="0" xfId="0" applyNumberFormat="1" applyFont="1" applyAlignment="1">
      <alignment vertical="center"/>
    </xf>
    <xf numFmtId="49" fontId="14" fillId="0" borderId="5" xfId="0" applyNumberFormat="1" applyFont="1" applyBorder="1" applyAlignment="1">
      <alignment horizontal="right" vertical="center"/>
    </xf>
    <xf numFmtId="49" fontId="14" fillId="0" borderId="0" xfId="0" applyNumberFormat="1" applyFont="1" applyAlignment="1">
      <alignment horizontal="center" vertical="center"/>
    </xf>
    <xf numFmtId="0" fontId="18" fillId="0" borderId="12" xfId="0" applyFont="1" applyBorder="1" applyAlignment="1">
      <alignment vertical="center"/>
    </xf>
    <xf numFmtId="49" fontId="14" fillId="4" borderId="0" xfId="0" applyNumberFormat="1" applyFont="1" applyFill="1" applyAlignment="1">
      <alignment horizontal="center" vertical="center"/>
    </xf>
    <xf numFmtId="0" fontId="14" fillId="4" borderId="0" xfId="0" applyFont="1" applyFill="1" applyAlignment="1">
      <alignment vertical="center"/>
    </xf>
    <xf numFmtId="49" fontId="14" fillId="4" borderId="5" xfId="0" applyNumberFormat="1" applyFont="1" applyFill="1" applyBorder="1" applyAlignment="1">
      <alignment vertical="center"/>
    </xf>
    <xf numFmtId="49" fontId="61" fillId="0" borderId="8" xfId="0" applyNumberFormat="1" applyFont="1" applyBorder="1" applyAlignment="1">
      <alignment horizontal="center" vertical="center"/>
    </xf>
    <xf numFmtId="49" fontId="34" fillId="0" borderId="9" xfId="0" applyNumberFormat="1" applyFont="1" applyBorder="1" applyAlignment="1">
      <alignment vertical="center"/>
    </xf>
    <xf numFmtId="49" fontId="36" fillId="0" borderId="9" xfId="0" applyNumberFormat="1" applyFont="1" applyBorder="1" applyAlignment="1">
      <alignment vertical="center"/>
    </xf>
    <xf numFmtId="49" fontId="15" fillId="0" borderId="11" xfId="0" applyNumberFormat="1" applyFont="1" applyBorder="1" applyAlignment="1">
      <alignment vertical="center"/>
    </xf>
    <xf numFmtId="49" fontId="11" fillId="2" borderId="22" xfId="0" applyNumberFormat="1" applyFont="1" applyFill="1" applyBorder="1" applyAlignment="1">
      <alignment vertical="center"/>
    </xf>
    <xf numFmtId="49" fontId="11" fillId="2" borderId="12" xfId="0" applyNumberFormat="1" applyFont="1" applyFill="1" applyBorder="1" applyAlignment="1">
      <alignment vertical="center"/>
    </xf>
    <xf numFmtId="49" fontId="15" fillId="2" borderId="5" xfId="0" applyNumberFormat="1" applyFont="1" applyFill="1" applyBorder="1" applyAlignment="1">
      <alignment vertical="center"/>
    </xf>
    <xf numFmtId="49" fontId="14" fillId="0" borderId="9" xfId="0" applyNumberFormat="1" applyFont="1" applyBorder="1" applyAlignment="1">
      <alignment vertical="center"/>
    </xf>
    <xf numFmtId="49" fontId="15" fillId="0" borderId="9" xfId="0" applyNumberFormat="1" applyFont="1" applyBorder="1" applyAlignment="1">
      <alignment vertical="center"/>
    </xf>
    <xf numFmtId="49" fontId="11" fillId="2" borderId="8" xfId="0" applyNumberFormat="1" applyFont="1" applyFill="1" applyBorder="1" applyAlignment="1">
      <alignment vertical="center"/>
    </xf>
    <xf numFmtId="49" fontId="11" fillId="2" borderId="9" xfId="0" applyNumberFormat="1" applyFont="1" applyFill="1" applyBorder="1" applyAlignment="1">
      <alignment vertical="center"/>
    </xf>
    <xf numFmtId="49" fontId="15" fillId="2" borderId="11" xfId="0" applyNumberFormat="1" applyFont="1" applyFill="1" applyBorder="1" applyAlignment="1">
      <alignment vertical="center"/>
    </xf>
    <xf numFmtId="49" fontId="14" fillId="0" borderId="19" xfId="0" applyNumberFormat="1" applyFont="1" applyBorder="1" applyAlignment="1">
      <alignment vertical="center"/>
    </xf>
    <xf numFmtId="49" fontId="14" fillId="0" borderId="4" xfId="0" applyNumberFormat="1" applyFont="1" applyBorder="1" applyAlignment="1">
      <alignment vertical="center"/>
    </xf>
    <xf numFmtId="49" fontId="14" fillId="0" borderId="6" xfId="0" applyNumberFormat="1" applyFont="1" applyBorder="1" applyAlignment="1">
      <alignment horizontal="right" vertical="center"/>
    </xf>
    <xf numFmtId="49" fontId="61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vertical="center"/>
    </xf>
    <xf numFmtId="49" fontId="15" fillId="0" borderId="5" xfId="0" applyNumberFormat="1" applyFont="1" applyBorder="1" applyAlignment="1">
      <alignment vertical="center"/>
    </xf>
    <xf numFmtId="49" fontId="11" fillId="2" borderId="20" xfId="0" applyNumberFormat="1" applyFont="1" applyFill="1" applyBorder="1" applyAlignment="1">
      <alignment vertical="center"/>
    </xf>
    <xf numFmtId="49" fontId="11" fillId="2" borderId="0" xfId="0" applyNumberFormat="1" applyFont="1" applyFill="1" applyBorder="1" applyAlignment="1">
      <alignment vertical="center"/>
    </xf>
    <xf numFmtId="0" fontId="14" fillId="2" borderId="20" xfId="0" applyFont="1" applyFill="1" applyBorder="1" applyAlignment="1">
      <alignment vertical="center"/>
    </xf>
    <xf numFmtId="49" fontId="14" fillId="2" borderId="5" xfId="0" applyNumberFormat="1" applyFont="1" applyFill="1" applyBorder="1" applyAlignment="1">
      <alignment horizontal="right" vertical="center"/>
    </xf>
    <xf numFmtId="0" fontId="11" fillId="2" borderId="19" xfId="0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11" fillId="2" borderId="21" xfId="0" applyFont="1" applyFill="1" applyBorder="1" applyAlignment="1">
      <alignment vertical="center"/>
    </xf>
    <xf numFmtId="0" fontId="18" fillId="4" borderId="0" xfId="0" applyFont="1" applyFill="1" applyAlignment="1">
      <alignment vertical="center"/>
    </xf>
    <xf numFmtId="49" fontId="15" fillId="0" borderId="4" xfId="0" applyNumberFormat="1" applyFont="1" applyBorder="1" applyAlignment="1">
      <alignment vertical="center"/>
    </xf>
    <xf numFmtId="49" fontId="15" fillId="0" borderId="6" xfId="0" applyNumberFormat="1" applyFont="1" applyBorder="1" applyAlignment="1">
      <alignment vertical="center"/>
    </xf>
    <xf numFmtId="0" fontId="14" fillId="0" borderId="5" xfId="0" applyFont="1" applyBorder="1" applyAlignment="1">
      <alignment horizontal="right" vertical="center"/>
    </xf>
    <xf numFmtId="49" fontId="45" fillId="0" borderId="0" xfId="0" applyNumberFormat="1" applyFont="1" applyBorder="1" applyAlignment="1">
      <alignment horizontal="center" vertical="center"/>
    </xf>
    <xf numFmtId="49" fontId="45" fillId="0" borderId="5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right" vertical="center"/>
    </xf>
    <xf numFmtId="49" fontId="14" fillId="0" borderId="4" xfId="0" applyNumberFormat="1" applyFont="1" applyBorder="1" applyAlignment="1">
      <alignment horizontal="center" vertical="center"/>
    </xf>
    <xf numFmtId="49" fontId="14" fillId="4" borderId="4" xfId="0" applyNumberFormat="1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vertical="center"/>
    </xf>
    <xf numFmtId="49" fontId="14" fillId="4" borderId="6" xfId="0" applyNumberFormat="1" applyFont="1" applyFill="1" applyBorder="1" applyAlignment="1">
      <alignment vertical="center"/>
    </xf>
    <xf numFmtId="49" fontId="61" fillId="0" borderId="4" xfId="0" applyNumberFormat="1" applyFont="1" applyBorder="1" applyAlignment="1">
      <alignment horizontal="center" vertical="center"/>
    </xf>
    <xf numFmtId="49" fontId="45" fillId="0" borderId="4" xfId="0" applyNumberFormat="1" applyFont="1" applyBorder="1" applyAlignment="1">
      <alignment horizontal="center" vertical="center"/>
    </xf>
    <xf numFmtId="49" fontId="45" fillId="0" borderId="6" xfId="0" applyNumberFormat="1" applyFont="1" applyBorder="1" applyAlignment="1">
      <alignment horizontal="center" vertical="center"/>
    </xf>
    <xf numFmtId="0" fontId="62" fillId="0" borderId="0" xfId="0" applyFont="1"/>
    <xf numFmtId="49" fontId="3" fillId="0" borderId="0" xfId="0" applyNumberFormat="1" applyFont="1" applyBorder="1" applyAlignment="1"/>
    <xf numFmtId="0" fontId="10" fillId="0" borderId="0" xfId="0" applyFont="1" applyAlignment="1">
      <alignment horizontal="left"/>
    </xf>
    <xf numFmtId="0" fontId="9" fillId="0" borderId="0" xfId="1" applyFont="1" applyAlignment="1">
      <alignment horizontal="center"/>
    </xf>
    <xf numFmtId="0" fontId="5" fillId="0" borderId="0" xfId="0" applyFont="1" applyBorder="1" applyAlignment="1">
      <alignment vertical="top"/>
    </xf>
    <xf numFmtId="0" fontId="20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63" fillId="0" borderId="0" xfId="0" applyFont="1"/>
    <xf numFmtId="0" fontId="64" fillId="0" borderId="0" xfId="0" applyFont="1"/>
    <xf numFmtId="0" fontId="9" fillId="0" borderId="0" xfId="1" applyFont="1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62" fillId="0" borderId="0" xfId="0" applyFont="1" applyAlignment="1">
      <alignment horizontal="center"/>
    </xf>
    <xf numFmtId="0" fontId="65" fillId="0" borderId="0" xfId="0" applyFont="1" applyAlignment="1">
      <alignment horizontal="center"/>
    </xf>
    <xf numFmtId="0" fontId="64" fillId="0" borderId="0" xfId="0" applyFont="1" applyAlignment="1">
      <alignment horizontal="center"/>
    </xf>
    <xf numFmtId="0" fontId="64" fillId="0" borderId="23" xfId="0" applyFont="1" applyBorder="1" applyAlignment="1">
      <alignment horizontal="center" vertical="center"/>
    </xf>
    <xf numFmtId="0" fontId="59" fillId="0" borderId="23" xfId="0" applyFont="1" applyBorder="1"/>
    <xf numFmtId="0" fontId="59" fillId="5" borderId="23" xfId="0" applyFont="1" applyFill="1" applyBorder="1" applyAlignment="1">
      <alignment horizontal="center"/>
    </xf>
    <xf numFmtId="0" fontId="59" fillId="0" borderId="23" xfId="0" applyFont="1" applyBorder="1" applyAlignment="1">
      <alignment horizontal="center"/>
    </xf>
    <xf numFmtId="0" fontId="66" fillId="5" borderId="23" xfId="0" applyFont="1" applyFill="1" applyBorder="1" applyAlignment="1">
      <alignment horizontal="center"/>
    </xf>
    <xf numFmtId="0" fontId="64" fillId="0" borderId="24" xfId="0" applyFont="1" applyBorder="1" applyAlignment="1">
      <alignment horizontal="center" vertical="center"/>
    </xf>
    <xf numFmtId="0" fontId="59" fillId="0" borderId="24" xfId="0" applyFont="1" applyBorder="1"/>
    <xf numFmtId="0" fontId="59" fillId="5" borderId="24" xfId="0" applyFont="1" applyFill="1" applyBorder="1" applyAlignment="1">
      <alignment horizontal="center"/>
    </xf>
    <xf numFmtId="0" fontId="59" fillId="0" borderId="24" xfId="0" applyFont="1" applyBorder="1" applyAlignment="1">
      <alignment horizontal="center"/>
    </xf>
    <xf numFmtId="0" fontId="66" fillId="5" borderId="2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5" fillId="0" borderId="0" xfId="0" applyFont="1"/>
    <xf numFmtId="0" fontId="45" fillId="0" borderId="4" xfId="0" applyFont="1" applyBorder="1"/>
    <xf numFmtId="0" fontId="45" fillId="0" borderId="20" xfId="0" applyFont="1" applyBorder="1"/>
    <xf numFmtId="0" fontId="45" fillId="0" borderId="19" xfId="0" applyFont="1" applyBorder="1"/>
    <xf numFmtId="0" fontId="0" fillId="0" borderId="4" xfId="0" applyBorder="1"/>
    <xf numFmtId="0" fontId="55" fillId="0" borderId="0" xfId="0" applyFont="1"/>
    <xf numFmtId="0" fontId="0" fillId="0" borderId="20" xfId="0" applyBorder="1"/>
    <xf numFmtId="0" fontId="45" fillId="0" borderId="25" xfId="0" applyFont="1" applyBorder="1"/>
    <xf numFmtId="0" fontId="45" fillId="0" borderId="6" xfId="0" applyFont="1" applyBorder="1"/>
    <xf numFmtId="0" fontId="0" fillId="0" borderId="0" xfId="0" applyBorder="1"/>
  </cellXfs>
  <cellStyles count="6">
    <cellStyle name="Гиперссылка" xfId="1" builtinId="8"/>
    <cellStyle name="Денежный 2" xfId="3"/>
    <cellStyle name="Денежный_Болванка сеток" xfId="2"/>
    <cellStyle name="Обычный" xfId="0" builtinId="0"/>
    <cellStyle name="Обычный 2" xfId="4"/>
    <cellStyle name="Обычный 3" xf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externalLink" Target="externalLinks/externalLink1.xml"/><Relationship Id="rId8" Type="http://schemas.openxmlformats.org/officeDocument/2006/relationships/externalLink" Target="externalLinks/externalLink2.xml"/><Relationship Id="rId9" Type="http://schemas.openxmlformats.org/officeDocument/2006/relationships/externalLink" Target="externalLinks/externalLink3.xml"/><Relationship Id="rId1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5</xdr:row>
      <xdr:rowOff>50800</xdr:rowOff>
    </xdr:from>
    <xdr:to>
      <xdr:col>16</xdr:col>
      <xdr:colOff>76200</xdr:colOff>
      <xdr:row>11</xdr:row>
      <xdr:rowOff>38100</xdr:rowOff>
    </xdr:to>
    <xdr:pic>
      <xdr:nvPicPr>
        <xdr:cNvPr id="2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5400" y="1524000"/>
          <a:ext cx="8509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762000</xdr:colOff>
      <xdr:row>0</xdr:row>
      <xdr:rowOff>25400</xdr:rowOff>
    </xdr:from>
    <xdr:to>
      <xdr:col>16</xdr:col>
      <xdr:colOff>88900</xdr:colOff>
      <xdr:row>0</xdr:row>
      <xdr:rowOff>977900</xdr:rowOff>
    </xdr:to>
    <xdr:pic>
      <xdr:nvPicPr>
        <xdr:cNvPr id="3" name="Рисунок 1" descr="UTK2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9500" y="25400"/>
          <a:ext cx="10795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482600</xdr:colOff>
      <xdr:row>59</xdr:row>
      <xdr:rowOff>12700</xdr:rowOff>
    </xdr:from>
    <xdr:to>
      <xdr:col>15</xdr:col>
      <xdr:colOff>596900</xdr:colOff>
      <xdr:row>66</xdr:row>
      <xdr:rowOff>38100</xdr:rowOff>
    </xdr:to>
    <xdr:pic>
      <xdr:nvPicPr>
        <xdr:cNvPr id="2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0100" y="7429500"/>
          <a:ext cx="1054100" cy="82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50800</xdr:colOff>
      <xdr:row>0</xdr:row>
      <xdr:rowOff>0</xdr:rowOff>
    </xdr:from>
    <xdr:to>
      <xdr:col>16</xdr:col>
      <xdr:colOff>63500</xdr:colOff>
      <xdr:row>0</xdr:row>
      <xdr:rowOff>673100</xdr:rowOff>
    </xdr:to>
    <xdr:pic>
      <xdr:nvPicPr>
        <xdr:cNvPr id="3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81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12700</xdr:colOff>
      <xdr:row>0</xdr:row>
      <xdr:rowOff>660400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7300" y="0"/>
          <a:ext cx="8255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0</xdr:row>
      <xdr:rowOff>0</xdr:rowOff>
    </xdr:from>
    <xdr:to>
      <xdr:col>16</xdr:col>
      <xdr:colOff>50800</xdr:colOff>
      <xdr:row>0</xdr:row>
      <xdr:rowOff>673100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54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6</xdr:row>
      <xdr:rowOff>88900</xdr:rowOff>
    </xdr:from>
    <xdr:to>
      <xdr:col>2</xdr:col>
      <xdr:colOff>596900</xdr:colOff>
      <xdr:row>7</xdr:row>
      <xdr:rowOff>215900</xdr:rowOff>
    </xdr:to>
    <xdr:pic>
      <xdr:nvPicPr>
        <xdr:cNvPr id="2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2159000"/>
          <a:ext cx="520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8</xdr:row>
      <xdr:rowOff>114300</xdr:rowOff>
    </xdr:from>
    <xdr:to>
      <xdr:col>3</xdr:col>
      <xdr:colOff>596900</xdr:colOff>
      <xdr:row>9</xdr:row>
      <xdr:rowOff>241300</xdr:rowOff>
    </xdr:to>
    <xdr:pic>
      <xdr:nvPicPr>
        <xdr:cNvPr id="3" name="Picture 1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2794000"/>
          <a:ext cx="520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10</xdr:row>
      <xdr:rowOff>114300</xdr:rowOff>
    </xdr:from>
    <xdr:to>
      <xdr:col>4</xdr:col>
      <xdr:colOff>596900</xdr:colOff>
      <xdr:row>11</xdr:row>
      <xdr:rowOff>241300</xdr:rowOff>
    </xdr:to>
    <xdr:pic>
      <xdr:nvPicPr>
        <xdr:cNvPr id="4" name="Picture 1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3403600"/>
          <a:ext cx="520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6</xdr:row>
      <xdr:rowOff>114300</xdr:rowOff>
    </xdr:from>
    <xdr:to>
      <xdr:col>9</xdr:col>
      <xdr:colOff>584200</xdr:colOff>
      <xdr:row>7</xdr:row>
      <xdr:rowOff>241300</xdr:rowOff>
    </xdr:to>
    <xdr:pic>
      <xdr:nvPicPr>
        <xdr:cNvPr id="5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21844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8</xdr:row>
      <xdr:rowOff>114300</xdr:rowOff>
    </xdr:from>
    <xdr:to>
      <xdr:col>10</xdr:col>
      <xdr:colOff>584200</xdr:colOff>
      <xdr:row>9</xdr:row>
      <xdr:rowOff>241300</xdr:rowOff>
    </xdr:to>
    <xdr:pic>
      <xdr:nvPicPr>
        <xdr:cNvPr id="6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27940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10</xdr:row>
      <xdr:rowOff>114300</xdr:rowOff>
    </xdr:from>
    <xdr:to>
      <xdr:col>11</xdr:col>
      <xdr:colOff>584200</xdr:colOff>
      <xdr:row>11</xdr:row>
      <xdr:rowOff>241300</xdr:rowOff>
    </xdr:to>
    <xdr:pic>
      <xdr:nvPicPr>
        <xdr:cNvPr id="7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34036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190500</xdr:colOff>
      <xdr:row>0</xdr:row>
      <xdr:rowOff>63500</xdr:rowOff>
    </xdr:from>
    <xdr:to>
      <xdr:col>13</xdr:col>
      <xdr:colOff>1003300</xdr:colOff>
      <xdr:row>0</xdr:row>
      <xdr:rowOff>723900</xdr:rowOff>
    </xdr:to>
    <xdr:pic>
      <xdr:nvPicPr>
        <xdr:cNvPr id="8" name="Рисунок 26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6500" y="63500"/>
          <a:ext cx="812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liance18-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nzipped/&#1054;&#1088;&#1080;&#1075;&#1080;&#1085;&#1072;&#1083;&#1099;/!ITFWOME.N'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alliance%20open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ОСНОВА"/>
      <sheetName val="3 МЕСТО"/>
      <sheetName val="ПЯТНИЦА"/>
      <sheetName val="СУББОТА"/>
      <sheetName val="ВОСКРЕСЕНЬЕ"/>
      <sheetName val="Расписание 9"/>
    </sheetNames>
    <sheetDataSet>
      <sheetData sheetId="0">
        <row r="9">
          <cell r="A9" t="str">
            <v>Alliance Open'18</v>
          </cell>
        </row>
        <row r="11">
          <cell r="A11" t="str">
            <v>Olympic Village, Киев</v>
          </cell>
        </row>
        <row r="15">
          <cell r="A15" t="str">
            <v>26-28 января</v>
          </cell>
        </row>
        <row r="17">
          <cell r="A17" t="str">
            <v>Евгений Зукин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ek SetUp"/>
      <sheetName val="Cover page"/>
      <sheetName val="Tourn Report"/>
      <sheetName val="Statistics"/>
      <sheetName val="Plr Data"/>
      <sheetName val="Plr List"/>
      <sheetName val="Plr Notice"/>
      <sheetName val="Si Main Draw Prep"/>
      <sheetName val="Si Main 32"/>
      <sheetName val="Si Qual Sign-in"/>
      <sheetName val="Si Qual Acc Prep"/>
      <sheetName val="Si Qual Draw Prep"/>
      <sheetName val="Si Qual 32&gt;4"/>
      <sheetName val="Si Qual 64&gt;4"/>
      <sheetName val="Si Qual 64&gt;4c"/>
      <sheetName val="Si Qual 128&gt;4"/>
      <sheetName val="Si Qual 128&gt;4c"/>
      <sheetName val="Do Rankings"/>
      <sheetName val="Do Sign-in"/>
      <sheetName val="Do Acc Prep"/>
      <sheetName val="Do Main Draw Prep"/>
      <sheetName val="Do Main 16"/>
      <sheetName val="Do Qual Draw Prep"/>
      <sheetName val="Do Qual 8&gt;2"/>
      <sheetName val="Do Qual 16&gt;2"/>
      <sheetName val="OofP 4 cts"/>
      <sheetName val="OofP 8 cts"/>
      <sheetName val="OofP list"/>
      <sheetName val="Practice Cts"/>
      <sheetName val="Si LL List"/>
      <sheetName val="Si Alt List"/>
      <sheetName val="Do LL List"/>
      <sheetName val="Do Alt List"/>
      <sheetName val="Code Viol."/>
      <sheetName val="Offence Summ"/>
      <sheetName val="CV Non-fines"/>
      <sheetName val="Officials"/>
      <sheetName val="CU Evaluation"/>
      <sheetName val="Eval Worksheet"/>
      <sheetName val="ScCard Set3&amp;Front"/>
      <sheetName val="ScCard Set 1&amp;2"/>
      <sheetName val="ScCard Code etc."/>
      <sheetName val="Medical Cert"/>
      <sheetName val="Unusual Ruling"/>
      <sheetName val="Light Measurements"/>
      <sheetName val="PrizeMoney Rec"/>
      <sheetName val="Qual EntryFee Rec"/>
      <sheetName val="Win Shirt"/>
      <sheetName val="Entries"/>
      <sheetName val="Withdrawals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A7">
            <v>1</v>
          </cell>
          <cell r="L7" t="str">
            <v/>
          </cell>
          <cell r="N7" t="str">
            <v/>
          </cell>
        </row>
        <row r="8">
          <cell r="A8">
            <v>2</v>
          </cell>
          <cell r="L8" t="str">
            <v/>
          </cell>
          <cell r="N8" t="str">
            <v/>
          </cell>
        </row>
        <row r="9">
          <cell r="A9">
            <v>3</v>
          </cell>
          <cell r="L9" t="str">
            <v/>
          </cell>
          <cell r="N9" t="str">
            <v/>
          </cell>
        </row>
        <row r="10">
          <cell r="A10">
            <v>4</v>
          </cell>
          <cell r="L10" t="str">
            <v/>
          </cell>
          <cell r="N10" t="str">
            <v/>
          </cell>
        </row>
        <row r="11">
          <cell r="A11">
            <v>5</v>
          </cell>
          <cell r="L11" t="str">
            <v/>
          </cell>
          <cell r="N11" t="str">
            <v/>
          </cell>
        </row>
        <row r="12">
          <cell r="A12">
            <v>6</v>
          </cell>
          <cell r="L12" t="str">
            <v/>
          </cell>
          <cell r="N12" t="str">
            <v/>
          </cell>
        </row>
        <row r="13">
          <cell r="A13">
            <v>7</v>
          </cell>
          <cell r="L13" t="str">
            <v/>
          </cell>
          <cell r="N13" t="str">
            <v/>
          </cell>
        </row>
        <row r="14">
          <cell r="A14">
            <v>8</v>
          </cell>
          <cell r="L14" t="str">
            <v/>
          </cell>
          <cell r="N14" t="str">
            <v/>
          </cell>
        </row>
        <row r="15">
          <cell r="A15">
            <v>9</v>
          </cell>
          <cell r="L15" t="str">
            <v/>
          </cell>
          <cell r="N15" t="str">
            <v/>
          </cell>
        </row>
        <row r="16">
          <cell r="A16">
            <v>10</v>
          </cell>
          <cell r="L16" t="str">
            <v/>
          </cell>
          <cell r="N16" t="str">
            <v/>
          </cell>
        </row>
        <row r="17">
          <cell r="A17">
            <v>11</v>
          </cell>
          <cell r="L17" t="str">
            <v/>
          </cell>
          <cell r="N17" t="str">
            <v/>
          </cell>
        </row>
        <row r="18">
          <cell r="A18">
            <v>12</v>
          </cell>
          <cell r="L18" t="str">
            <v/>
          </cell>
          <cell r="N18" t="str">
            <v/>
          </cell>
        </row>
        <row r="19">
          <cell r="A19">
            <v>13</v>
          </cell>
          <cell r="L19" t="str">
            <v/>
          </cell>
          <cell r="N19" t="str">
            <v/>
          </cell>
        </row>
        <row r="20">
          <cell r="A20">
            <v>14</v>
          </cell>
          <cell r="L20" t="str">
            <v/>
          </cell>
          <cell r="N20" t="str">
            <v/>
          </cell>
        </row>
        <row r="21">
          <cell r="A21">
            <v>15</v>
          </cell>
          <cell r="L21" t="str">
            <v/>
          </cell>
          <cell r="N21" t="str">
            <v/>
          </cell>
        </row>
        <row r="22">
          <cell r="A22">
            <v>16</v>
          </cell>
          <cell r="L22" t="str">
            <v/>
          </cell>
          <cell r="N22" t="str">
            <v/>
          </cell>
        </row>
        <row r="23">
          <cell r="A23">
            <v>17</v>
          </cell>
          <cell r="L23" t="str">
            <v/>
          </cell>
          <cell r="N23" t="str">
            <v/>
          </cell>
        </row>
        <row r="24">
          <cell r="A24">
            <v>18</v>
          </cell>
          <cell r="L24" t="str">
            <v/>
          </cell>
          <cell r="N24" t="str">
            <v/>
          </cell>
        </row>
        <row r="25">
          <cell r="A25">
            <v>19</v>
          </cell>
          <cell r="L25" t="str">
            <v/>
          </cell>
          <cell r="N25" t="str">
            <v/>
          </cell>
        </row>
        <row r="26">
          <cell r="A26">
            <v>20</v>
          </cell>
          <cell r="L26" t="str">
            <v/>
          </cell>
          <cell r="N26" t="str">
            <v/>
          </cell>
        </row>
        <row r="27">
          <cell r="A27">
            <v>21</v>
          </cell>
          <cell r="L27" t="str">
            <v/>
          </cell>
          <cell r="N27" t="str">
            <v/>
          </cell>
        </row>
        <row r="28">
          <cell r="A28">
            <v>22</v>
          </cell>
          <cell r="L28" t="str">
            <v/>
          </cell>
          <cell r="N28" t="str">
            <v/>
          </cell>
        </row>
        <row r="29">
          <cell r="A29">
            <v>23</v>
          </cell>
          <cell r="L29" t="str">
            <v/>
          </cell>
          <cell r="N29" t="str">
            <v/>
          </cell>
        </row>
        <row r="30">
          <cell r="A30">
            <v>24</v>
          </cell>
          <cell r="L30" t="str">
            <v/>
          </cell>
          <cell r="N30" t="str">
            <v/>
          </cell>
        </row>
        <row r="31">
          <cell r="A31">
            <v>25</v>
          </cell>
          <cell r="L31" t="str">
            <v/>
          </cell>
          <cell r="N31" t="str">
            <v/>
          </cell>
        </row>
        <row r="32">
          <cell r="A32">
            <v>26</v>
          </cell>
          <cell r="L32" t="str">
            <v/>
          </cell>
          <cell r="N32" t="str">
            <v/>
          </cell>
        </row>
        <row r="33">
          <cell r="A33">
            <v>27</v>
          </cell>
          <cell r="L33" t="str">
            <v/>
          </cell>
          <cell r="N33" t="str">
            <v/>
          </cell>
        </row>
        <row r="34">
          <cell r="A34">
            <v>28</v>
          </cell>
          <cell r="L34" t="str">
            <v/>
          </cell>
          <cell r="N34" t="str">
            <v/>
          </cell>
        </row>
        <row r="35">
          <cell r="A35">
            <v>29</v>
          </cell>
          <cell r="L35" t="str">
            <v/>
          </cell>
          <cell r="N35" t="str">
            <v/>
          </cell>
        </row>
        <row r="36">
          <cell r="A36">
            <v>30</v>
          </cell>
          <cell r="L36" t="str">
            <v/>
          </cell>
          <cell r="N36" t="str">
            <v/>
          </cell>
        </row>
        <row r="37">
          <cell r="A37">
            <v>31</v>
          </cell>
          <cell r="L37" t="str">
            <v/>
          </cell>
          <cell r="N37" t="str">
            <v/>
          </cell>
        </row>
        <row r="38">
          <cell r="A38">
            <v>32</v>
          </cell>
          <cell r="L38" t="str">
            <v/>
          </cell>
          <cell r="N38" t="str">
            <v/>
          </cell>
        </row>
        <row r="39">
          <cell r="A39">
            <v>33</v>
          </cell>
          <cell r="L39" t="str">
            <v/>
          </cell>
          <cell r="N39" t="str">
            <v/>
          </cell>
        </row>
        <row r="40">
          <cell r="A40">
            <v>34</v>
          </cell>
          <cell r="L40" t="str">
            <v/>
          </cell>
          <cell r="N40" t="str">
            <v/>
          </cell>
        </row>
        <row r="41">
          <cell r="A41">
            <v>35</v>
          </cell>
          <cell r="L41" t="str">
            <v/>
          </cell>
          <cell r="N41" t="str">
            <v/>
          </cell>
        </row>
        <row r="42">
          <cell r="A42">
            <v>36</v>
          </cell>
          <cell r="L42" t="str">
            <v/>
          </cell>
          <cell r="N42" t="str">
            <v/>
          </cell>
        </row>
        <row r="43">
          <cell r="A43">
            <v>37</v>
          </cell>
          <cell r="L43" t="str">
            <v/>
          </cell>
          <cell r="N43" t="str">
            <v/>
          </cell>
        </row>
        <row r="44">
          <cell r="A44">
            <v>38</v>
          </cell>
          <cell r="L44" t="str">
            <v/>
          </cell>
          <cell r="N44" t="str">
            <v/>
          </cell>
        </row>
        <row r="45">
          <cell r="A45">
            <v>39</v>
          </cell>
          <cell r="L45" t="str">
            <v/>
          </cell>
          <cell r="N45" t="str">
            <v/>
          </cell>
        </row>
        <row r="46">
          <cell r="A46">
            <v>40</v>
          </cell>
          <cell r="L46" t="str">
            <v/>
          </cell>
          <cell r="N46" t="str">
            <v/>
          </cell>
        </row>
        <row r="47">
          <cell r="A47">
            <v>41</v>
          </cell>
          <cell r="L47" t="str">
            <v/>
          </cell>
          <cell r="N47" t="str">
            <v/>
          </cell>
        </row>
        <row r="48">
          <cell r="A48">
            <v>42</v>
          </cell>
          <cell r="L48" t="str">
            <v/>
          </cell>
          <cell r="N48" t="str">
            <v/>
          </cell>
        </row>
        <row r="49">
          <cell r="A49">
            <v>43</v>
          </cell>
          <cell r="L49" t="str">
            <v/>
          </cell>
          <cell r="N49" t="str">
            <v/>
          </cell>
        </row>
        <row r="50">
          <cell r="A50">
            <v>44</v>
          </cell>
          <cell r="L50" t="str">
            <v/>
          </cell>
          <cell r="N50" t="str">
            <v/>
          </cell>
        </row>
        <row r="51">
          <cell r="A51">
            <v>45</v>
          </cell>
          <cell r="L51" t="str">
            <v/>
          </cell>
          <cell r="N51" t="str">
            <v/>
          </cell>
        </row>
        <row r="52">
          <cell r="A52">
            <v>46</v>
          </cell>
          <cell r="L52" t="str">
            <v/>
          </cell>
          <cell r="N52" t="str">
            <v/>
          </cell>
        </row>
        <row r="53">
          <cell r="A53">
            <v>47</v>
          </cell>
          <cell r="L53" t="str">
            <v/>
          </cell>
          <cell r="N53" t="str">
            <v/>
          </cell>
        </row>
        <row r="54">
          <cell r="A54">
            <v>48</v>
          </cell>
          <cell r="L54" t="str">
            <v/>
          </cell>
          <cell r="N54" t="str">
            <v/>
          </cell>
        </row>
        <row r="55">
          <cell r="A55">
            <v>49</v>
          </cell>
          <cell r="L55" t="str">
            <v/>
          </cell>
          <cell r="N55" t="str">
            <v/>
          </cell>
        </row>
        <row r="56">
          <cell r="A56">
            <v>50</v>
          </cell>
          <cell r="L56" t="str">
            <v/>
          </cell>
          <cell r="N56" t="str">
            <v/>
          </cell>
        </row>
        <row r="57">
          <cell r="A57">
            <v>51</v>
          </cell>
          <cell r="L57" t="str">
            <v/>
          </cell>
          <cell r="N57" t="str">
            <v/>
          </cell>
        </row>
        <row r="58">
          <cell r="A58">
            <v>52</v>
          </cell>
          <cell r="L58" t="str">
            <v/>
          </cell>
          <cell r="N58" t="str">
            <v/>
          </cell>
        </row>
        <row r="59">
          <cell r="A59">
            <v>53</v>
          </cell>
          <cell r="L59" t="str">
            <v/>
          </cell>
          <cell r="N59" t="str">
            <v/>
          </cell>
        </row>
        <row r="60">
          <cell r="A60">
            <v>54</v>
          </cell>
          <cell r="L60" t="str">
            <v/>
          </cell>
          <cell r="N60" t="str">
            <v/>
          </cell>
        </row>
        <row r="61">
          <cell r="A61">
            <v>55</v>
          </cell>
          <cell r="L61" t="str">
            <v/>
          </cell>
          <cell r="N61" t="str">
            <v/>
          </cell>
        </row>
        <row r="62">
          <cell r="A62">
            <v>56</v>
          </cell>
          <cell r="L62" t="str">
            <v/>
          </cell>
          <cell r="N62" t="str">
            <v/>
          </cell>
        </row>
        <row r="63">
          <cell r="A63">
            <v>57</v>
          </cell>
          <cell r="L63" t="str">
            <v/>
          </cell>
          <cell r="N63" t="str">
            <v/>
          </cell>
        </row>
        <row r="64">
          <cell r="A64">
            <v>58</v>
          </cell>
          <cell r="L64" t="str">
            <v/>
          </cell>
          <cell r="N64" t="str">
            <v/>
          </cell>
        </row>
        <row r="65">
          <cell r="A65">
            <v>59</v>
          </cell>
          <cell r="L65" t="str">
            <v/>
          </cell>
          <cell r="N65" t="str">
            <v/>
          </cell>
        </row>
        <row r="66">
          <cell r="A66">
            <v>60</v>
          </cell>
          <cell r="L66" t="str">
            <v/>
          </cell>
          <cell r="N66" t="str">
            <v/>
          </cell>
        </row>
        <row r="67">
          <cell r="A67">
            <v>61</v>
          </cell>
          <cell r="L67" t="str">
            <v/>
          </cell>
          <cell r="N67" t="str">
            <v/>
          </cell>
        </row>
        <row r="68">
          <cell r="A68">
            <v>62</v>
          </cell>
          <cell r="L68" t="str">
            <v/>
          </cell>
          <cell r="N68" t="str">
            <v/>
          </cell>
        </row>
        <row r="69">
          <cell r="A69">
            <v>63</v>
          </cell>
          <cell r="L69" t="str">
            <v/>
          </cell>
          <cell r="N69" t="str">
            <v/>
          </cell>
        </row>
        <row r="70">
          <cell r="A70">
            <v>64</v>
          </cell>
          <cell r="L70" t="str">
            <v/>
          </cell>
          <cell r="N70" t="str">
            <v/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Группа на 4"/>
      <sheetName val="Группа на 5"/>
      <sheetName val="Группа на 6"/>
      <sheetName val="Сетка 32"/>
      <sheetName val="Сетка 16 "/>
      <sheetName val="9-16"/>
      <sheetName val="17-24"/>
      <sheetName val="25-32"/>
      <sheetName val="Сетка 8 пара"/>
      <sheetName val="ГРУППЫ ЖЕН"/>
      <sheetName val="ОСНОВА ЖЕН"/>
      <sheetName val="3-7 ЖЕН"/>
      <sheetName val="9-16 ЖЕН"/>
      <sheetName val="15-20 ЖЕН"/>
      <sheetName val="СУББОТА ЖЕН"/>
      <sheetName val="17 пара"/>
      <sheetName val="Расписание 6"/>
      <sheetName val="Расписание 9"/>
    </sheetNames>
    <sheetDataSet>
      <sheetData sheetId="0">
        <row r="9">
          <cell r="A9" t="str">
            <v>Alliance Open'18</v>
          </cell>
        </row>
        <row r="11">
          <cell r="A11" t="str">
            <v>ТК "МТА Теннис Арена", Киев</v>
          </cell>
        </row>
        <row r="15">
          <cell r="A15" t="str">
            <v>26-28 января</v>
          </cell>
        </row>
        <row r="17">
          <cell r="A17" t="str">
            <v>Илья Фрегер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krtennis.com/" TargetMode="External"/><Relationship Id="rId2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krtennis.com/" TargetMode="External"/><Relationship Id="rId2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krtennis.com/" TargetMode="External"/><Relationship Id="rId2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krtennis.com/" TargetMode="External"/><Relationship Id="rId2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krtennis.com/" TargetMode="External"/><Relationship Id="rId2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R77"/>
  <sheetViews>
    <sheetView showGridLines="0" showZeros="0" workbookViewId="0">
      <selection activeCell="U32" sqref="U32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35" customWidth="1"/>
    <col min="10" max="10" width="10.6640625" customWidth="1"/>
    <col min="11" max="11" width="1.6640625" style="135" customWidth="1"/>
    <col min="12" max="12" width="10.6640625" customWidth="1"/>
    <col min="13" max="13" width="1.6640625" style="136" customWidth="1"/>
    <col min="14" max="14" width="10.6640625" customWidth="1"/>
    <col min="15" max="15" width="1.6640625" style="135" customWidth="1"/>
    <col min="16" max="16" width="10.6640625" customWidth="1"/>
    <col min="17" max="17" width="1.6640625" style="136" customWidth="1"/>
    <col min="18" max="18" width="0" hidden="1" customWidth="1"/>
  </cols>
  <sheetData>
    <row r="1" spans="1:18" s="10" customFormat="1" ht="80" customHeight="1" x14ac:dyDescent="0.35">
      <c r="A1" s="1" t="str">
        <f>[1]Информация!$A$9</f>
        <v>Alliance Open'18</v>
      </c>
      <c r="B1" s="2"/>
      <c r="C1" s="2"/>
      <c r="D1" s="3"/>
      <c r="E1" s="3"/>
      <c r="F1" s="4"/>
      <c r="G1" s="5"/>
      <c r="H1" s="4"/>
      <c r="I1" s="6"/>
      <c r="J1" s="7"/>
      <c r="K1" s="6"/>
      <c r="L1" s="8" t="s">
        <v>0</v>
      </c>
      <c r="M1" s="2"/>
      <c r="N1" s="4"/>
      <c r="O1" s="6"/>
      <c r="P1" s="9"/>
      <c r="Q1" s="6"/>
    </row>
    <row r="2" spans="1:18" s="16" customFormat="1" ht="11.25" customHeight="1" x14ac:dyDescent="0.15">
      <c r="A2" s="11" t="s">
        <v>1</v>
      </c>
      <c r="B2" s="12"/>
      <c r="C2" s="12"/>
      <c r="D2" s="12"/>
      <c r="E2" s="12"/>
      <c r="F2" s="12"/>
      <c r="G2" s="12"/>
      <c r="H2" s="11" t="s">
        <v>2</v>
      </c>
      <c r="I2" s="13"/>
      <c r="J2" s="12"/>
      <c r="K2" s="13"/>
      <c r="L2" s="14"/>
      <c r="M2" s="13"/>
      <c r="N2" s="12"/>
      <c r="O2" s="13"/>
      <c r="P2" s="12"/>
      <c r="Q2" s="15" t="s">
        <v>3</v>
      </c>
    </row>
    <row r="3" spans="1:18" s="24" customFormat="1" ht="12.75" customHeight="1" thickBot="1" x14ac:dyDescent="0.2">
      <c r="A3" s="17" t="str">
        <f>[1]Информация!$A$15</f>
        <v>26-28 января</v>
      </c>
      <c r="B3" s="18"/>
      <c r="C3" s="18"/>
      <c r="D3" s="18"/>
      <c r="E3" s="18"/>
      <c r="F3" s="18"/>
      <c r="G3" s="18"/>
      <c r="H3" s="19" t="str">
        <f>[1]Информация!$A$11</f>
        <v>Olympic Village, Киев</v>
      </c>
      <c r="I3" s="20"/>
      <c r="J3" s="21"/>
      <c r="K3" s="20"/>
      <c r="L3" s="22"/>
      <c r="M3" s="20"/>
      <c r="N3" s="18"/>
      <c r="O3" s="20"/>
      <c r="P3" s="18"/>
      <c r="Q3" s="23" t="str">
        <f>[1]Информация!$A$17</f>
        <v>Евгений Зукин</v>
      </c>
    </row>
    <row r="4" spans="1:18" s="16" customFormat="1" ht="10" x14ac:dyDescent="0.15">
      <c r="A4" s="25"/>
      <c r="B4" s="26"/>
      <c r="C4" s="26"/>
      <c r="D4" s="26" t="s">
        <v>4</v>
      </c>
      <c r="E4" s="27"/>
      <c r="F4" s="27"/>
      <c r="G4" s="27"/>
      <c r="H4" s="27"/>
      <c r="I4" s="27"/>
      <c r="J4" s="26"/>
      <c r="K4" s="28"/>
      <c r="L4" s="26"/>
      <c r="M4" s="28"/>
      <c r="N4" s="26"/>
      <c r="O4" s="28"/>
      <c r="P4" s="26"/>
      <c r="Q4" s="29"/>
    </row>
    <row r="5" spans="1:18" s="16" customFormat="1" ht="3.75" customHeight="1" x14ac:dyDescent="0.15">
      <c r="A5" s="30"/>
      <c r="B5" s="31"/>
      <c r="C5" s="31"/>
      <c r="D5" s="31"/>
      <c r="E5" s="32"/>
      <c r="F5" s="32"/>
      <c r="G5" s="33"/>
      <c r="H5" s="32"/>
      <c r="I5" s="34"/>
      <c r="J5" s="31"/>
      <c r="K5" s="34"/>
      <c r="L5" s="31"/>
      <c r="M5" s="34"/>
      <c r="N5" s="31"/>
      <c r="O5" s="34"/>
      <c r="P5" s="31"/>
      <c r="Q5" s="35"/>
    </row>
    <row r="6" spans="1:18" s="46" customFormat="1" ht="9.75" customHeight="1" x14ac:dyDescent="0.15">
      <c r="A6" s="36">
        <v>1</v>
      </c>
      <c r="B6" s="37"/>
      <c r="C6" s="38"/>
      <c r="D6" s="39">
        <v>1</v>
      </c>
      <c r="E6" s="40" t="s">
        <v>5</v>
      </c>
      <c r="F6" s="40"/>
      <c r="G6" s="41"/>
      <c r="H6" s="40"/>
      <c r="I6" s="42"/>
      <c r="J6" s="43"/>
      <c r="K6" s="44"/>
      <c r="L6" s="43"/>
      <c r="M6" s="44"/>
      <c r="N6" s="43"/>
      <c r="O6" s="44"/>
      <c r="P6" s="43"/>
      <c r="Q6" s="45"/>
    </row>
    <row r="7" spans="1:18" s="46" customFormat="1" ht="9.75" customHeight="1" x14ac:dyDescent="0.15">
      <c r="A7" s="36"/>
      <c r="B7" s="47"/>
      <c r="C7" s="47"/>
      <c r="D7" s="48"/>
      <c r="E7" s="49"/>
      <c r="F7" s="50"/>
      <c r="G7" s="51"/>
      <c r="H7" s="52" t="s">
        <v>6</v>
      </c>
      <c r="I7" s="53"/>
      <c r="J7" s="54" t="s">
        <v>5</v>
      </c>
      <c r="K7" s="55"/>
      <c r="L7" s="43"/>
      <c r="M7" s="44"/>
      <c r="N7" s="56"/>
      <c r="O7" s="57"/>
      <c r="P7" s="58"/>
      <c r="Q7" s="58"/>
      <c r="R7" s="59"/>
    </row>
    <row r="8" spans="1:18" s="46" customFormat="1" ht="9.75" customHeight="1" x14ac:dyDescent="0.15">
      <c r="A8" s="36">
        <v>2</v>
      </c>
      <c r="B8" s="37"/>
      <c r="C8" s="38"/>
      <c r="D8" s="39"/>
      <c r="E8" s="60"/>
      <c r="F8" s="60" t="s">
        <v>7</v>
      </c>
      <c r="G8" s="41"/>
      <c r="H8" s="61"/>
      <c r="I8" s="62"/>
      <c r="J8" s="63"/>
      <c r="K8" s="64"/>
      <c r="L8" s="43"/>
      <c r="M8" s="44"/>
      <c r="N8" s="43"/>
      <c r="O8" s="44"/>
      <c r="P8" s="43"/>
      <c r="Q8" s="44"/>
    </row>
    <row r="9" spans="1:18" s="46" customFormat="1" ht="9.75" customHeight="1" x14ac:dyDescent="0.15">
      <c r="A9" s="36"/>
      <c r="B9" s="47"/>
      <c r="C9" s="47"/>
      <c r="D9" s="48"/>
      <c r="E9" s="65"/>
      <c r="F9" s="49"/>
      <c r="G9" s="66"/>
      <c r="H9" s="67"/>
      <c r="I9" s="68"/>
      <c r="J9" s="69"/>
      <c r="K9" s="70" t="s">
        <v>8</v>
      </c>
      <c r="L9" s="54" t="s">
        <v>5</v>
      </c>
      <c r="M9" s="55"/>
      <c r="N9" s="43"/>
      <c r="O9" s="44"/>
      <c r="P9" s="43"/>
      <c r="Q9" s="44"/>
    </row>
    <row r="10" spans="1:18" s="46" customFormat="1" ht="9.75" customHeight="1" x14ac:dyDescent="0.15">
      <c r="A10" s="36">
        <v>3</v>
      </c>
      <c r="B10" s="37"/>
      <c r="C10" s="38"/>
      <c r="D10" s="39"/>
      <c r="E10" s="60" t="s">
        <v>9</v>
      </c>
      <c r="F10" s="60"/>
      <c r="G10" s="41"/>
      <c r="H10" s="61"/>
      <c r="I10" s="42"/>
      <c r="J10" s="43"/>
      <c r="K10" s="71"/>
      <c r="L10" s="63" t="s">
        <v>10</v>
      </c>
      <c r="M10" s="64"/>
      <c r="N10" s="43"/>
      <c r="O10" s="44"/>
      <c r="P10" s="43"/>
      <c r="Q10" s="44"/>
    </row>
    <row r="11" spans="1:18" s="46" customFormat="1" ht="9.75" customHeight="1" x14ac:dyDescent="0.15">
      <c r="A11" s="36"/>
      <c r="B11" s="49"/>
      <c r="C11" s="47"/>
      <c r="D11" s="48"/>
      <c r="E11" s="49"/>
      <c r="F11" s="72"/>
      <c r="G11" s="66"/>
      <c r="H11" s="52" t="s">
        <v>11</v>
      </c>
      <c r="I11" s="73"/>
      <c r="J11" s="74" t="s">
        <v>12</v>
      </c>
      <c r="K11" s="75"/>
      <c r="L11" s="69"/>
      <c r="M11" s="53"/>
      <c r="N11" s="43"/>
      <c r="O11" s="44"/>
      <c r="P11" s="43"/>
      <c r="Q11" s="44"/>
    </row>
    <row r="12" spans="1:18" s="46" customFormat="1" ht="9.75" customHeight="1" x14ac:dyDescent="0.15">
      <c r="A12" s="36">
        <v>4</v>
      </c>
      <c r="B12" s="37"/>
      <c r="C12" s="38"/>
      <c r="D12" s="39"/>
      <c r="E12" s="60"/>
      <c r="F12" s="60" t="s">
        <v>13</v>
      </c>
      <c r="G12" s="41"/>
      <c r="H12" s="61"/>
      <c r="I12" s="62"/>
      <c r="J12" s="43"/>
      <c r="K12" s="44"/>
      <c r="L12" s="43"/>
      <c r="M12" s="71"/>
      <c r="N12" s="43"/>
      <c r="O12" s="44"/>
      <c r="P12" s="43"/>
      <c r="Q12" s="44"/>
    </row>
    <row r="13" spans="1:18" s="46" customFormat="1" ht="9.75" customHeight="1" x14ac:dyDescent="0.15">
      <c r="A13" s="36"/>
      <c r="B13" s="47"/>
      <c r="C13" s="47"/>
      <c r="D13" s="48"/>
      <c r="E13" s="65"/>
      <c r="F13" s="49"/>
      <c r="G13" s="66"/>
      <c r="H13" s="67"/>
      <c r="I13" s="68"/>
      <c r="J13" s="43"/>
      <c r="K13" s="44"/>
      <c r="L13" s="69"/>
      <c r="M13" s="70" t="s">
        <v>14</v>
      </c>
      <c r="N13" s="74" t="s">
        <v>15</v>
      </c>
      <c r="O13" s="55"/>
      <c r="P13" s="43"/>
      <c r="Q13" s="44"/>
    </row>
    <row r="14" spans="1:18" s="46" customFormat="1" ht="9.75" customHeight="1" x14ac:dyDescent="0.15">
      <c r="A14" s="36">
        <v>5</v>
      </c>
      <c r="B14" s="37"/>
      <c r="C14" s="38"/>
      <c r="D14" s="39"/>
      <c r="E14" s="40"/>
      <c r="F14" s="60" t="s">
        <v>13</v>
      </c>
      <c r="G14" s="41"/>
      <c r="H14" s="61"/>
      <c r="I14" s="42"/>
      <c r="J14" s="43"/>
      <c r="K14" s="44"/>
      <c r="L14" s="43"/>
      <c r="M14" s="71"/>
      <c r="N14" s="63" t="s">
        <v>16</v>
      </c>
      <c r="O14" s="76"/>
      <c r="P14" s="43"/>
      <c r="Q14" s="44"/>
    </row>
    <row r="15" spans="1:18" s="46" customFormat="1" ht="9.75" customHeight="1" x14ac:dyDescent="0.15">
      <c r="A15" s="36"/>
      <c r="B15" s="47"/>
      <c r="C15" s="47"/>
      <c r="D15" s="48"/>
      <c r="E15" s="65"/>
      <c r="F15" s="72"/>
      <c r="G15" s="66"/>
      <c r="H15" s="52" t="s">
        <v>17</v>
      </c>
      <c r="I15" s="73"/>
      <c r="J15" s="74" t="s">
        <v>15</v>
      </c>
      <c r="K15" s="55"/>
      <c r="L15" s="43"/>
      <c r="M15" s="71"/>
      <c r="N15" s="43"/>
      <c r="O15" s="71"/>
      <c r="P15" s="43"/>
      <c r="Q15" s="44"/>
    </row>
    <row r="16" spans="1:18" s="46" customFormat="1" ht="9.75" customHeight="1" x14ac:dyDescent="0.15">
      <c r="A16" s="36">
        <v>6</v>
      </c>
      <c r="B16" s="37"/>
      <c r="C16" s="38"/>
      <c r="D16" s="39"/>
      <c r="E16" s="60" t="s">
        <v>15</v>
      </c>
      <c r="F16" s="60"/>
      <c r="G16" s="41"/>
      <c r="H16" s="61"/>
      <c r="I16" s="62"/>
      <c r="J16" s="63"/>
      <c r="K16" s="64"/>
      <c r="L16" s="43"/>
      <c r="M16" s="71"/>
      <c r="N16" s="43"/>
      <c r="O16" s="71"/>
      <c r="P16" s="43"/>
      <c r="Q16" s="44"/>
    </row>
    <row r="17" spans="1:17" s="46" customFormat="1" ht="9.75" customHeight="1" x14ac:dyDescent="0.15">
      <c r="A17" s="36"/>
      <c r="B17" s="47"/>
      <c r="C17" s="47"/>
      <c r="D17" s="48"/>
      <c r="E17" s="65"/>
      <c r="F17" s="49"/>
      <c r="G17" s="66"/>
      <c r="H17" s="67"/>
      <c r="I17" s="68"/>
      <c r="J17" s="69"/>
      <c r="K17" s="70" t="s">
        <v>18</v>
      </c>
      <c r="L17" s="74" t="s">
        <v>15</v>
      </c>
      <c r="M17" s="75"/>
      <c r="N17" s="43"/>
      <c r="O17" s="71"/>
      <c r="P17" s="43"/>
      <c r="Q17" s="44"/>
    </row>
    <row r="18" spans="1:17" s="46" customFormat="1" ht="9.75" customHeight="1" x14ac:dyDescent="0.15">
      <c r="A18" s="36">
        <v>7</v>
      </c>
      <c r="B18" s="37"/>
      <c r="C18" s="38"/>
      <c r="D18" s="39"/>
      <c r="E18" s="60"/>
      <c r="F18" s="60" t="s">
        <v>13</v>
      </c>
      <c r="G18" s="41"/>
      <c r="H18" s="61"/>
      <c r="I18" s="42"/>
      <c r="J18" s="43"/>
      <c r="K18" s="71"/>
      <c r="L18" s="63" t="s">
        <v>19</v>
      </c>
      <c r="M18" s="77"/>
      <c r="N18" s="43"/>
      <c r="O18" s="71"/>
      <c r="P18" s="43"/>
      <c r="Q18" s="44"/>
    </row>
    <row r="19" spans="1:17" s="46" customFormat="1" ht="9.75" customHeight="1" x14ac:dyDescent="0.15">
      <c r="A19" s="36"/>
      <c r="B19" s="49"/>
      <c r="C19" s="47"/>
      <c r="D19" s="48"/>
      <c r="E19" s="49"/>
      <c r="F19" s="72"/>
      <c r="G19" s="66"/>
      <c r="H19" s="52" t="s">
        <v>20</v>
      </c>
      <c r="I19" s="73"/>
      <c r="J19" s="54" t="s">
        <v>21</v>
      </c>
      <c r="K19" s="75"/>
      <c r="L19" s="69"/>
      <c r="M19" s="78"/>
      <c r="N19" s="43"/>
      <c r="O19" s="71"/>
      <c r="P19" s="43"/>
      <c r="Q19" s="44"/>
    </row>
    <row r="20" spans="1:17" s="46" customFormat="1" ht="9.75" customHeight="1" x14ac:dyDescent="0.15">
      <c r="A20" s="36">
        <v>8</v>
      </c>
      <c r="B20" s="37"/>
      <c r="C20" s="38"/>
      <c r="D20" s="39">
        <v>5</v>
      </c>
      <c r="E20" s="40" t="s">
        <v>21</v>
      </c>
      <c r="F20" s="60"/>
      <c r="G20" s="41"/>
      <c r="H20" s="61"/>
      <c r="I20" s="62"/>
      <c r="J20" s="43"/>
      <c r="K20" s="44"/>
      <c r="L20" s="43"/>
      <c r="M20" s="44"/>
      <c r="N20" s="43"/>
      <c r="O20" s="71"/>
      <c r="P20" s="43"/>
      <c r="Q20" s="44"/>
    </row>
    <row r="21" spans="1:17" s="46" customFormat="1" ht="9.75" customHeight="1" x14ac:dyDescent="0.15">
      <c r="A21" s="36"/>
      <c r="B21" s="47"/>
      <c r="C21" s="47"/>
      <c r="D21" s="47"/>
      <c r="E21" s="50"/>
      <c r="F21" s="50"/>
      <c r="G21" s="79"/>
      <c r="H21" s="80"/>
      <c r="I21" s="81"/>
      <c r="J21" s="43"/>
      <c r="K21" s="44"/>
      <c r="L21" s="43"/>
      <c r="M21" s="44"/>
      <c r="N21" s="69"/>
      <c r="O21" s="70" t="s">
        <v>22</v>
      </c>
      <c r="P21" s="74" t="s">
        <v>15</v>
      </c>
      <c r="Q21" s="44"/>
    </row>
    <row r="22" spans="1:17" s="46" customFormat="1" ht="9.75" customHeight="1" x14ac:dyDescent="0.15">
      <c r="A22" s="36">
        <v>9</v>
      </c>
      <c r="B22" s="37"/>
      <c r="C22" s="38"/>
      <c r="D22" s="39">
        <v>4</v>
      </c>
      <c r="E22" s="40" t="s">
        <v>23</v>
      </c>
      <c r="F22" s="60"/>
      <c r="G22" s="41"/>
      <c r="H22" s="61"/>
      <c r="I22" s="42"/>
      <c r="J22" s="43"/>
      <c r="K22" s="44"/>
      <c r="L22" s="43"/>
      <c r="M22" s="44"/>
      <c r="N22" s="43"/>
      <c r="O22" s="71"/>
      <c r="P22" s="82" t="s">
        <v>24</v>
      </c>
      <c r="Q22" s="44"/>
    </row>
    <row r="23" spans="1:17" s="46" customFormat="1" ht="9.75" customHeight="1" x14ac:dyDescent="0.15">
      <c r="A23" s="36"/>
      <c r="B23" s="47"/>
      <c r="C23" s="47"/>
      <c r="D23" s="48"/>
      <c r="E23" s="49"/>
      <c r="F23" s="50"/>
      <c r="G23" s="51"/>
      <c r="H23" s="52" t="s">
        <v>25</v>
      </c>
      <c r="I23" s="53"/>
      <c r="J23" s="54" t="s">
        <v>23</v>
      </c>
      <c r="K23" s="55"/>
      <c r="L23" s="43"/>
      <c r="M23" s="44"/>
      <c r="N23" s="43"/>
      <c r="O23" s="71"/>
      <c r="P23" s="83"/>
      <c r="Q23" s="44"/>
    </row>
    <row r="24" spans="1:17" s="46" customFormat="1" ht="9.75" customHeight="1" x14ac:dyDescent="0.15">
      <c r="A24" s="36">
        <v>10</v>
      </c>
      <c r="B24" s="37"/>
      <c r="C24" s="38"/>
      <c r="D24" s="39"/>
      <c r="E24" s="60"/>
      <c r="F24" s="60" t="s">
        <v>13</v>
      </c>
      <c r="G24" s="41"/>
      <c r="H24" s="61"/>
      <c r="I24" s="62"/>
      <c r="J24" s="63"/>
      <c r="K24" s="64"/>
      <c r="L24" s="43"/>
      <c r="M24" s="44"/>
      <c r="N24" s="43"/>
      <c r="O24" s="71"/>
      <c r="P24" s="83"/>
      <c r="Q24" s="44"/>
    </row>
    <row r="25" spans="1:17" s="46" customFormat="1" ht="9.75" customHeight="1" x14ac:dyDescent="0.15">
      <c r="A25" s="36"/>
      <c r="B25" s="47"/>
      <c r="C25" s="47"/>
      <c r="D25" s="48"/>
      <c r="E25" s="49"/>
      <c r="F25" s="49"/>
      <c r="G25" s="66"/>
      <c r="H25" s="67"/>
      <c r="I25" s="68"/>
      <c r="J25" s="69"/>
      <c r="K25" s="70" t="s">
        <v>26</v>
      </c>
      <c r="L25" s="74" t="s">
        <v>27</v>
      </c>
      <c r="M25" s="55"/>
      <c r="N25" s="43"/>
      <c r="O25" s="71"/>
      <c r="P25" s="83"/>
      <c r="Q25" s="44"/>
    </row>
    <row r="26" spans="1:17" s="46" customFormat="1" ht="9.75" customHeight="1" x14ac:dyDescent="0.15">
      <c r="A26" s="36">
        <v>11</v>
      </c>
      <c r="B26" s="37"/>
      <c r="C26" s="38"/>
      <c r="D26" s="39"/>
      <c r="E26" s="60" t="s">
        <v>27</v>
      </c>
      <c r="F26" s="60"/>
      <c r="G26" s="41"/>
      <c r="H26" s="61"/>
      <c r="I26" s="42"/>
      <c r="J26" s="43"/>
      <c r="K26" s="71"/>
      <c r="L26" s="63" t="s">
        <v>28</v>
      </c>
      <c r="M26" s="64"/>
      <c r="N26" s="43"/>
      <c r="O26" s="71"/>
      <c r="P26" s="83"/>
      <c r="Q26" s="44"/>
    </row>
    <row r="27" spans="1:17" s="46" customFormat="1" ht="9.75" customHeight="1" x14ac:dyDescent="0.15">
      <c r="A27" s="36"/>
      <c r="B27" s="49"/>
      <c r="C27" s="47"/>
      <c r="D27" s="48"/>
      <c r="E27" s="65"/>
      <c r="F27" s="72"/>
      <c r="G27" s="66"/>
      <c r="H27" s="52" t="s">
        <v>29</v>
      </c>
      <c r="I27" s="73"/>
      <c r="J27" s="74" t="s">
        <v>27</v>
      </c>
      <c r="K27" s="75"/>
      <c r="L27" s="69"/>
      <c r="M27" s="53"/>
      <c r="N27" s="43"/>
      <c r="O27" s="71"/>
      <c r="P27" s="83"/>
      <c r="Q27" s="44"/>
    </row>
    <row r="28" spans="1:17" s="46" customFormat="1" ht="9.75" customHeight="1" x14ac:dyDescent="0.15">
      <c r="A28" s="36">
        <v>12</v>
      </c>
      <c r="B28" s="37"/>
      <c r="C28" s="38"/>
      <c r="D28" s="39"/>
      <c r="E28" s="60" t="s">
        <v>30</v>
      </c>
      <c r="F28" s="60"/>
      <c r="G28" s="41"/>
      <c r="H28" s="61"/>
      <c r="I28" s="62"/>
      <c r="J28" s="43" t="s">
        <v>31</v>
      </c>
      <c r="K28" s="44"/>
      <c r="L28" s="43"/>
      <c r="M28" s="71"/>
      <c r="N28" s="43"/>
      <c r="O28" s="71"/>
      <c r="P28" s="83"/>
      <c r="Q28" s="44"/>
    </row>
    <row r="29" spans="1:17" s="46" customFormat="1" ht="9.75" customHeight="1" x14ac:dyDescent="0.15">
      <c r="A29" s="36"/>
      <c r="B29" s="47"/>
      <c r="C29" s="47"/>
      <c r="D29" s="48"/>
      <c r="E29" s="65"/>
      <c r="F29" s="49"/>
      <c r="G29" s="66"/>
      <c r="H29" s="67"/>
      <c r="I29" s="68"/>
      <c r="J29" s="43"/>
      <c r="K29" s="44"/>
      <c r="L29" s="69"/>
      <c r="M29" s="70" t="s">
        <v>32</v>
      </c>
      <c r="N29" s="74" t="s">
        <v>33</v>
      </c>
      <c r="O29" s="75"/>
      <c r="P29" s="83"/>
      <c r="Q29" s="44"/>
    </row>
    <row r="30" spans="1:17" s="46" customFormat="1" ht="9.75" customHeight="1" x14ac:dyDescent="0.15">
      <c r="A30" s="36">
        <v>13</v>
      </c>
      <c r="B30" s="37"/>
      <c r="C30" s="38"/>
      <c r="D30" s="39"/>
      <c r="E30" s="60" t="s">
        <v>34</v>
      </c>
      <c r="F30" s="60"/>
      <c r="G30" s="41"/>
      <c r="H30" s="61"/>
      <c r="I30" s="42"/>
      <c r="J30" s="43"/>
      <c r="K30" s="44"/>
      <c r="L30" s="43"/>
      <c r="M30" s="71"/>
      <c r="N30" s="63" t="s">
        <v>35</v>
      </c>
      <c r="O30" s="44"/>
      <c r="P30" s="83"/>
      <c r="Q30" s="44"/>
    </row>
    <row r="31" spans="1:17" s="46" customFormat="1" ht="9.75" customHeight="1" x14ac:dyDescent="0.15">
      <c r="A31" s="36"/>
      <c r="B31" s="47"/>
      <c r="C31" s="47"/>
      <c r="D31" s="48"/>
      <c r="E31" s="49"/>
      <c r="F31" s="72"/>
      <c r="G31" s="66"/>
      <c r="H31" s="52" t="s">
        <v>36</v>
      </c>
      <c r="I31" s="73"/>
      <c r="J31" s="74" t="s">
        <v>33</v>
      </c>
      <c r="K31" s="55"/>
      <c r="L31" s="43"/>
      <c r="M31" s="71"/>
      <c r="N31" s="43"/>
      <c r="O31" s="44"/>
      <c r="P31" s="83"/>
      <c r="Q31" s="44"/>
    </row>
    <row r="32" spans="1:17" s="46" customFormat="1" ht="9.75" customHeight="1" x14ac:dyDescent="0.15">
      <c r="A32" s="36">
        <v>14</v>
      </c>
      <c r="B32" s="37"/>
      <c r="C32" s="38"/>
      <c r="D32" s="39"/>
      <c r="E32" s="60" t="s">
        <v>37</v>
      </c>
      <c r="F32" s="60"/>
      <c r="G32" s="41"/>
      <c r="H32" s="61"/>
      <c r="I32" s="62"/>
      <c r="J32" s="63" t="s">
        <v>38</v>
      </c>
      <c r="K32" s="64"/>
      <c r="L32" s="43"/>
      <c r="M32" s="71"/>
      <c r="N32" s="43"/>
      <c r="O32" s="44"/>
      <c r="P32" s="83"/>
      <c r="Q32" s="44"/>
    </row>
    <row r="33" spans="1:18" s="46" customFormat="1" ht="9.75" customHeight="1" x14ac:dyDescent="0.15">
      <c r="A33" s="36"/>
      <c r="B33" s="47"/>
      <c r="C33" s="47"/>
      <c r="D33" s="48"/>
      <c r="E33" s="49"/>
      <c r="F33" s="49"/>
      <c r="G33" s="66"/>
      <c r="H33" s="67"/>
      <c r="I33" s="68"/>
      <c r="J33" s="69"/>
      <c r="K33" s="70" t="s">
        <v>39</v>
      </c>
      <c r="L33" s="74" t="s">
        <v>33</v>
      </c>
      <c r="M33" s="75"/>
      <c r="N33" s="43"/>
      <c r="O33" s="44"/>
      <c r="P33" s="83"/>
      <c r="Q33" s="44"/>
    </row>
    <row r="34" spans="1:18" s="46" customFormat="1" ht="9.75" customHeight="1" x14ac:dyDescent="0.15">
      <c r="A34" s="36">
        <v>15</v>
      </c>
      <c r="B34" s="37"/>
      <c r="C34" s="38"/>
      <c r="D34" s="39"/>
      <c r="E34" s="60"/>
      <c r="F34" s="60" t="s">
        <v>13</v>
      </c>
      <c r="G34" s="41"/>
      <c r="H34" s="61"/>
      <c r="I34" s="42"/>
      <c r="J34" s="43"/>
      <c r="K34" s="71"/>
      <c r="L34" s="63" t="s">
        <v>28</v>
      </c>
      <c r="M34" s="77"/>
      <c r="N34" s="43"/>
      <c r="O34" s="44"/>
      <c r="P34" s="83"/>
      <c r="Q34" s="44"/>
    </row>
    <row r="35" spans="1:18" s="46" customFormat="1" ht="11.25" customHeight="1" x14ac:dyDescent="0.15">
      <c r="A35" s="36"/>
      <c r="B35" s="49"/>
      <c r="C35" s="47"/>
      <c r="D35" s="48"/>
      <c r="E35" s="65"/>
      <c r="F35" s="72"/>
      <c r="G35" s="66"/>
      <c r="H35" s="52" t="s">
        <v>40</v>
      </c>
      <c r="I35" s="73"/>
      <c r="J35" s="54" t="s">
        <v>41</v>
      </c>
      <c r="K35" s="75"/>
      <c r="L35" s="69"/>
      <c r="M35" s="78"/>
      <c r="N35" s="43"/>
      <c r="O35" s="44"/>
      <c r="P35" s="83"/>
      <c r="Q35" s="44"/>
    </row>
    <row r="36" spans="1:18" s="46" customFormat="1" ht="9.75" customHeight="1" x14ac:dyDescent="0.15">
      <c r="A36" s="36">
        <v>16</v>
      </c>
      <c r="B36" s="37"/>
      <c r="C36" s="38"/>
      <c r="D36" s="39">
        <v>6</v>
      </c>
      <c r="E36" s="40" t="s">
        <v>41</v>
      </c>
      <c r="F36" s="60"/>
      <c r="G36" s="41"/>
      <c r="H36" s="61"/>
      <c r="I36" s="62"/>
      <c r="J36" s="43"/>
      <c r="K36" s="44"/>
      <c r="L36" s="43"/>
      <c r="M36" s="44"/>
      <c r="N36" s="44"/>
      <c r="O36" s="44"/>
      <c r="P36" s="83"/>
      <c r="Q36" s="44"/>
    </row>
    <row r="37" spans="1:18" s="46" customFormat="1" ht="9.75" customHeight="1" x14ac:dyDescent="0.15">
      <c r="A37" s="36"/>
      <c r="B37" s="84"/>
      <c r="C37" s="84"/>
      <c r="D37" s="85"/>
      <c r="E37" s="86"/>
      <c r="F37" s="84"/>
      <c r="G37" s="87"/>
      <c r="H37" s="88"/>
      <c r="I37" s="89"/>
      <c r="J37" s="43"/>
      <c r="K37" s="44"/>
      <c r="L37" s="43"/>
      <c r="M37" s="44"/>
      <c r="N37" s="44"/>
      <c r="P37" s="90" t="s">
        <v>15</v>
      </c>
      <c r="Q37" s="44"/>
    </row>
    <row r="38" spans="1:18" s="46" customFormat="1" ht="9.75" customHeight="1" x14ac:dyDescent="0.15">
      <c r="A38" s="36" t="s">
        <v>42</v>
      </c>
      <c r="B38" s="37"/>
      <c r="C38" s="38"/>
      <c r="D38" s="39">
        <v>7</v>
      </c>
      <c r="E38" s="40" t="s">
        <v>43</v>
      </c>
      <c r="F38" s="60"/>
      <c r="G38" s="41"/>
      <c r="H38" s="61"/>
      <c r="I38" s="42"/>
      <c r="J38" s="43"/>
      <c r="K38" s="44"/>
      <c r="L38" s="43"/>
      <c r="M38" s="44"/>
      <c r="N38" s="43"/>
      <c r="O38" s="91" t="s">
        <v>44</v>
      </c>
      <c r="P38" s="83" t="s">
        <v>45</v>
      </c>
      <c r="Q38" s="45"/>
    </row>
    <row r="39" spans="1:18" s="46" customFormat="1" ht="9.75" customHeight="1" x14ac:dyDescent="0.15">
      <c r="A39" s="36"/>
      <c r="B39" s="47"/>
      <c r="C39" s="47"/>
      <c r="D39" s="48"/>
      <c r="E39" s="49"/>
      <c r="F39" s="50"/>
      <c r="G39" s="51"/>
      <c r="H39" s="52" t="s">
        <v>46</v>
      </c>
      <c r="I39" s="53"/>
      <c r="J39" s="54" t="s">
        <v>43</v>
      </c>
      <c r="K39" s="55"/>
      <c r="L39" s="43"/>
      <c r="M39" s="44"/>
      <c r="N39" s="56"/>
      <c r="O39" s="57"/>
      <c r="P39" s="92"/>
      <c r="Q39" s="58"/>
      <c r="R39" s="59"/>
    </row>
    <row r="40" spans="1:18" s="46" customFormat="1" ht="9.75" customHeight="1" x14ac:dyDescent="0.15">
      <c r="A40" s="36" t="s">
        <v>47</v>
      </c>
      <c r="B40" s="37"/>
      <c r="C40" s="38"/>
      <c r="D40" s="39"/>
      <c r="E40" s="60"/>
      <c r="F40" s="60" t="s">
        <v>13</v>
      </c>
      <c r="G40" s="41"/>
      <c r="H40" s="61"/>
      <c r="I40" s="62"/>
      <c r="J40" s="63"/>
      <c r="K40" s="64"/>
      <c r="L40" s="43"/>
      <c r="M40" s="44"/>
      <c r="N40" s="43"/>
      <c r="O40" s="44"/>
      <c r="P40" s="83"/>
      <c r="Q40" s="44"/>
    </row>
    <row r="41" spans="1:18" s="46" customFormat="1" ht="9.75" customHeight="1" x14ac:dyDescent="0.15">
      <c r="A41" s="36"/>
      <c r="B41" s="47"/>
      <c r="C41" s="47"/>
      <c r="D41" s="48"/>
      <c r="E41" s="65"/>
      <c r="F41" s="49"/>
      <c r="G41" s="66"/>
      <c r="H41" s="67"/>
      <c r="I41" s="68"/>
      <c r="J41" s="69"/>
      <c r="K41" s="70" t="s">
        <v>48</v>
      </c>
      <c r="L41" s="54" t="s">
        <v>43</v>
      </c>
      <c r="M41" s="55"/>
      <c r="N41" s="43"/>
      <c r="O41" s="44"/>
      <c r="P41" s="83"/>
      <c r="Q41" s="44"/>
    </row>
    <row r="42" spans="1:18" s="46" customFormat="1" ht="9.75" customHeight="1" x14ac:dyDescent="0.15">
      <c r="A42" s="36" t="s">
        <v>49</v>
      </c>
      <c r="B42" s="37"/>
      <c r="C42" s="38"/>
      <c r="D42" s="39"/>
      <c r="E42" s="60" t="s">
        <v>50</v>
      </c>
      <c r="F42" s="60"/>
      <c r="G42" s="41"/>
      <c r="H42" s="61"/>
      <c r="I42" s="42"/>
      <c r="J42" s="43"/>
      <c r="K42" s="71"/>
      <c r="L42" s="63" t="s">
        <v>51</v>
      </c>
      <c r="M42" s="64"/>
      <c r="N42" s="43"/>
      <c r="O42" s="44"/>
      <c r="P42" s="83"/>
      <c r="Q42" s="44"/>
    </row>
    <row r="43" spans="1:18" s="46" customFormat="1" ht="9.75" customHeight="1" x14ac:dyDescent="0.15">
      <c r="A43" s="36"/>
      <c r="B43" s="49"/>
      <c r="C43" s="47"/>
      <c r="D43" s="48"/>
      <c r="E43" s="49"/>
      <c r="F43" s="72"/>
      <c r="G43" s="66"/>
      <c r="H43" s="52" t="s">
        <v>52</v>
      </c>
      <c r="I43" s="73"/>
      <c r="J43" s="74" t="s">
        <v>53</v>
      </c>
      <c r="K43" s="75"/>
      <c r="L43" s="69"/>
      <c r="M43" s="53"/>
      <c r="N43" s="43"/>
      <c r="O43" s="44"/>
      <c r="P43" s="83"/>
      <c r="Q43" s="44"/>
    </row>
    <row r="44" spans="1:18" s="46" customFormat="1" ht="9.75" customHeight="1" x14ac:dyDescent="0.15">
      <c r="A44" s="36" t="s">
        <v>54</v>
      </c>
      <c r="B44" s="37"/>
      <c r="C44" s="38"/>
      <c r="D44" s="39"/>
      <c r="E44" s="60" t="s">
        <v>53</v>
      </c>
      <c r="F44" s="60"/>
      <c r="G44" s="41"/>
      <c r="H44" s="61"/>
      <c r="I44" s="62"/>
      <c r="J44" s="43" t="s">
        <v>55</v>
      </c>
      <c r="K44" s="44"/>
      <c r="L44" s="43"/>
      <c r="M44" s="71"/>
      <c r="N44" s="43"/>
      <c r="O44" s="44"/>
      <c r="P44" s="83"/>
      <c r="Q44" s="44"/>
    </row>
    <row r="45" spans="1:18" s="46" customFormat="1" ht="9.75" customHeight="1" x14ac:dyDescent="0.15">
      <c r="A45" s="36"/>
      <c r="B45" s="47"/>
      <c r="C45" s="47"/>
      <c r="D45" s="48"/>
      <c r="E45" s="65"/>
      <c r="F45" s="49"/>
      <c r="G45" s="66"/>
      <c r="H45" s="67"/>
      <c r="I45" s="68"/>
      <c r="J45" s="43"/>
      <c r="K45" s="44"/>
      <c r="L45" s="69"/>
      <c r="M45" s="70" t="s">
        <v>56</v>
      </c>
      <c r="N45" s="54" t="s">
        <v>57</v>
      </c>
      <c r="O45" s="55"/>
      <c r="P45" s="83"/>
      <c r="Q45" s="44"/>
    </row>
    <row r="46" spans="1:18" s="46" customFormat="1" ht="9.75" customHeight="1" x14ac:dyDescent="0.15">
      <c r="A46" s="36" t="s">
        <v>58</v>
      </c>
      <c r="B46" s="37"/>
      <c r="C46" s="38"/>
      <c r="D46" s="39"/>
      <c r="E46" s="60" t="s">
        <v>59</v>
      </c>
      <c r="F46" s="60"/>
      <c r="G46" s="41"/>
      <c r="H46" s="61"/>
      <c r="I46" s="42"/>
      <c r="J46" s="43"/>
      <c r="K46" s="44"/>
      <c r="L46" s="43"/>
      <c r="M46" s="71"/>
      <c r="N46" s="63" t="s">
        <v>60</v>
      </c>
      <c r="O46" s="76"/>
      <c r="P46" s="83"/>
      <c r="Q46" s="44"/>
    </row>
    <row r="47" spans="1:18" s="46" customFormat="1" ht="9.75" customHeight="1" x14ac:dyDescent="0.15">
      <c r="A47" s="36"/>
      <c r="B47" s="47"/>
      <c r="C47" s="47"/>
      <c r="D47" s="48"/>
      <c r="E47" s="65"/>
      <c r="F47" s="72"/>
      <c r="G47" s="66"/>
      <c r="H47" s="52" t="s">
        <v>61</v>
      </c>
      <c r="I47" s="73"/>
      <c r="J47" s="74" t="s">
        <v>59</v>
      </c>
      <c r="K47" s="55"/>
      <c r="L47" s="43"/>
      <c r="M47" s="71"/>
      <c r="N47" s="43"/>
      <c r="O47" s="71"/>
      <c r="P47" s="83"/>
      <c r="Q47" s="44"/>
    </row>
    <row r="48" spans="1:18" s="46" customFormat="1" ht="9.75" customHeight="1" x14ac:dyDescent="0.15">
      <c r="A48" s="36" t="s">
        <v>62</v>
      </c>
      <c r="B48" s="37"/>
      <c r="C48" s="38"/>
      <c r="D48" s="39"/>
      <c r="E48" s="60"/>
      <c r="F48" s="60" t="s">
        <v>13</v>
      </c>
      <c r="G48" s="41"/>
      <c r="H48" s="61"/>
      <c r="I48" s="62"/>
      <c r="J48" s="63"/>
      <c r="K48" s="64"/>
      <c r="L48" s="43"/>
      <c r="M48" s="71"/>
      <c r="N48" s="43"/>
      <c r="O48" s="71"/>
      <c r="P48" s="83"/>
      <c r="Q48" s="44"/>
    </row>
    <row r="49" spans="1:17" s="46" customFormat="1" ht="9.75" customHeight="1" x14ac:dyDescent="0.15">
      <c r="A49" s="36"/>
      <c r="B49" s="47"/>
      <c r="C49" s="47"/>
      <c r="D49" s="48"/>
      <c r="E49" s="65"/>
      <c r="F49" s="49"/>
      <c r="G49" s="66"/>
      <c r="H49" s="67"/>
      <c r="I49" s="68"/>
      <c r="J49" s="69"/>
      <c r="K49" s="70" t="s">
        <v>63</v>
      </c>
      <c r="L49" s="54" t="s">
        <v>57</v>
      </c>
      <c r="M49" s="75"/>
      <c r="N49" s="43"/>
      <c r="O49" s="71"/>
      <c r="P49" s="83"/>
      <c r="Q49" s="44"/>
    </row>
    <row r="50" spans="1:17" s="46" customFormat="1" ht="9.75" customHeight="1" x14ac:dyDescent="0.15">
      <c r="A50" s="36" t="s">
        <v>64</v>
      </c>
      <c r="B50" s="37"/>
      <c r="C50" s="38"/>
      <c r="D50" s="39"/>
      <c r="E50" s="60"/>
      <c r="F50" s="60" t="s">
        <v>13</v>
      </c>
      <c r="G50" s="41"/>
      <c r="H50" s="61"/>
      <c r="I50" s="42"/>
      <c r="J50" s="43"/>
      <c r="K50" s="71"/>
      <c r="L50" s="63" t="s">
        <v>65</v>
      </c>
      <c r="M50" s="77"/>
      <c r="N50" s="43"/>
      <c r="O50" s="71"/>
      <c r="P50" s="83"/>
      <c r="Q50" s="44"/>
    </row>
    <row r="51" spans="1:17" s="46" customFormat="1" ht="9.75" customHeight="1" x14ac:dyDescent="0.15">
      <c r="A51" s="36"/>
      <c r="B51" s="49"/>
      <c r="C51" s="47"/>
      <c r="D51" s="48"/>
      <c r="E51" s="49"/>
      <c r="F51" s="72"/>
      <c r="G51" s="66"/>
      <c r="H51" s="52" t="s">
        <v>66</v>
      </c>
      <c r="I51" s="73"/>
      <c r="J51" s="54" t="s">
        <v>57</v>
      </c>
      <c r="K51" s="75"/>
      <c r="L51" s="69"/>
      <c r="M51" s="78"/>
      <c r="N51" s="43"/>
      <c r="O51" s="71"/>
      <c r="P51" s="83"/>
      <c r="Q51" s="44"/>
    </row>
    <row r="52" spans="1:17" s="46" customFormat="1" ht="9.75" customHeight="1" x14ac:dyDescent="0.15">
      <c r="A52" s="36" t="s">
        <v>67</v>
      </c>
      <c r="B52" s="37"/>
      <c r="C52" s="38"/>
      <c r="D52" s="39">
        <v>3</v>
      </c>
      <c r="E52" s="40" t="s">
        <v>57</v>
      </c>
      <c r="F52" s="60"/>
      <c r="G52" s="41"/>
      <c r="H52" s="61"/>
      <c r="I52" s="62"/>
      <c r="J52" s="43"/>
      <c r="K52" s="44"/>
      <c r="L52" s="43"/>
      <c r="M52" s="44"/>
      <c r="N52" s="43"/>
      <c r="O52" s="71"/>
      <c r="P52" s="83"/>
      <c r="Q52" s="44"/>
    </row>
    <row r="53" spans="1:17" s="46" customFormat="1" ht="9.75" customHeight="1" x14ac:dyDescent="0.15">
      <c r="A53" s="36"/>
      <c r="B53" s="47"/>
      <c r="C53" s="47"/>
      <c r="D53" s="47"/>
      <c r="E53" s="50"/>
      <c r="F53" s="50"/>
      <c r="G53" s="79"/>
      <c r="H53" s="80"/>
      <c r="I53" s="81"/>
      <c r="J53" s="43"/>
      <c r="K53" s="44"/>
      <c r="L53" s="43"/>
      <c r="M53" s="44"/>
      <c r="N53" s="69"/>
      <c r="O53" s="70" t="s">
        <v>68</v>
      </c>
      <c r="P53" s="54" t="s">
        <v>69</v>
      </c>
      <c r="Q53" s="44"/>
    </row>
    <row r="54" spans="1:17" s="46" customFormat="1" ht="9.75" customHeight="1" x14ac:dyDescent="0.15">
      <c r="A54" s="36" t="s">
        <v>70</v>
      </c>
      <c r="B54" s="37"/>
      <c r="C54" s="38"/>
      <c r="D54" s="39">
        <v>8</v>
      </c>
      <c r="E54" s="40" t="s">
        <v>71</v>
      </c>
      <c r="F54" s="60"/>
      <c r="G54" s="41"/>
      <c r="H54" s="61"/>
      <c r="I54" s="42"/>
      <c r="J54" s="43"/>
      <c r="K54" s="44"/>
      <c r="L54" s="43"/>
      <c r="M54" s="44"/>
      <c r="N54" s="43"/>
      <c r="O54" s="71"/>
      <c r="P54" s="43" t="s">
        <v>72</v>
      </c>
      <c r="Q54" s="44"/>
    </row>
    <row r="55" spans="1:17" s="46" customFormat="1" ht="9.75" customHeight="1" x14ac:dyDescent="0.15">
      <c r="A55" s="36"/>
      <c r="B55" s="47"/>
      <c r="C55" s="47"/>
      <c r="D55" s="48"/>
      <c r="E55" s="49"/>
      <c r="F55" s="50"/>
      <c r="G55" s="51"/>
      <c r="H55" s="52" t="s">
        <v>73</v>
      </c>
      <c r="I55" s="53"/>
      <c r="J55" s="54" t="s">
        <v>71</v>
      </c>
      <c r="K55" s="55"/>
      <c r="L55" s="43"/>
      <c r="M55" s="44"/>
      <c r="N55" s="43"/>
      <c r="O55" s="71"/>
      <c r="P55" s="43"/>
      <c r="Q55" s="44"/>
    </row>
    <row r="56" spans="1:17" s="46" customFormat="1" ht="9.75" customHeight="1" x14ac:dyDescent="0.15">
      <c r="A56" s="36" t="s">
        <v>74</v>
      </c>
      <c r="B56" s="37"/>
      <c r="C56" s="38"/>
      <c r="D56" s="39"/>
      <c r="E56" s="60"/>
      <c r="F56" s="60" t="s">
        <v>13</v>
      </c>
      <c r="G56" s="41"/>
      <c r="H56" s="61"/>
      <c r="I56" s="62"/>
      <c r="J56" s="63"/>
      <c r="K56" s="64"/>
      <c r="L56" s="43"/>
      <c r="M56" s="44"/>
      <c r="N56" s="43"/>
      <c r="O56" s="71"/>
      <c r="P56" s="43"/>
      <c r="Q56" s="44"/>
    </row>
    <row r="57" spans="1:17" s="46" customFormat="1" ht="9.75" customHeight="1" x14ac:dyDescent="0.15">
      <c r="A57" s="36"/>
      <c r="B57" s="47"/>
      <c r="C57" s="47"/>
      <c r="D57" s="48"/>
      <c r="E57" s="49"/>
      <c r="F57" s="49"/>
      <c r="G57" s="66"/>
      <c r="H57" s="67"/>
      <c r="I57" s="68"/>
      <c r="J57" s="69"/>
      <c r="K57" s="70" t="s">
        <v>75</v>
      </c>
      <c r="L57" s="54" t="s">
        <v>71</v>
      </c>
      <c r="M57" s="55"/>
      <c r="N57" s="43"/>
      <c r="O57" s="71"/>
      <c r="P57" s="43"/>
      <c r="Q57" s="44"/>
    </row>
    <row r="58" spans="1:17" s="46" customFormat="1" ht="9.75" customHeight="1" x14ac:dyDescent="0.15">
      <c r="A58" s="36" t="s">
        <v>76</v>
      </c>
      <c r="B58" s="37"/>
      <c r="C58" s="38"/>
      <c r="D58" s="39"/>
      <c r="E58" s="60" t="s">
        <v>77</v>
      </c>
      <c r="F58" s="60"/>
      <c r="G58" s="41"/>
      <c r="H58" s="61"/>
      <c r="I58" s="42"/>
      <c r="J58" s="43"/>
      <c r="K58" s="71"/>
      <c r="L58" s="63" t="s">
        <v>78</v>
      </c>
      <c r="M58" s="64"/>
      <c r="N58" s="43"/>
      <c r="O58" s="71"/>
      <c r="P58" s="43"/>
      <c r="Q58" s="44"/>
    </row>
    <row r="59" spans="1:17" s="46" customFormat="1" ht="9.75" customHeight="1" x14ac:dyDescent="0.15">
      <c r="A59" s="36"/>
      <c r="B59" s="49"/>
      <c r="C59" s="47"/>
      <c r="D59" s="48"/>
      <c r="E59" s="65"/>
      <c r="F59" s="72"/>
      <c r="G59" s="66"/>
      <c r="H59" s="52" t="s">
        <v>79</v>
      </c>
      <c r="I59" s="73"/>
      <c r="J59" s="74" t="s">
        <v>80</v>
      </c>
      <c r="K59" s="75"/>
      <c r="L59" s="69"/>
      <c r="M59" s="53"/>
      <c r="N59" s="43"/>
      <c r="O59" s="71"/>
      <c r="P59" s="43"/>
      <c r="Q59" s="44"/>
    </row>
    <row r="60" spans="1:17" s="46" customFormat="1" ht="9.75" customHeight="1" x14ac:dyDescent="0.15">
      <c r="A60" s="36" t="s">
        <v>81</v>
      </c>
      <c r="B60" s="37"/>
      <c r="C60" s="38"/>
      <c r="D60" s="39"/>
      <c r="E60" s="40"/>
      <c r="F60" s="60" t="s">
        <v>13</v>
      </c>
      <c r="G60" s="41"/>
      <c r="H60" s="61"/>
      <c r="I60" s="62"/>
      <c r="J60" s="43"/>
      <c r="K60" s="44"/>
      <c r="L60" s="43"/>
      <c r="M60" s="71"/>
      <c r="N60" s="43"/>
      <c r="O60" s="71"/>
      <c r="P60" s="43"/>
      <c r="Q60" s="44"/>
    </row>
    <row r="61" spans="1:17" s="46" customFormat="1" ht="9.75" customHeight="1" x14ac:dyDescent="0.15">
      <c r="A61" s="36"/>
      <c r="B61" s="47"/>
      <c r="C61" s="47"/>
      <c r="D61" s="48"/>
      <c r="E61" s="65"/>
      <c r="F61" s="49"/>
      <c r="G61" s="66"/>
      <c r="H61" s="67"/>
      <c r="I61" s="68"/>
      <c r="J61" s="43"/>
      <c r="K61" s="44"/>
      <c r="L61" s="69"/>
      <c r="M61" s="70" t="s">
        <v>82</v>
      </c>
      <c r="N61" s="54" t="s">
        <v>69</v>
      </c>
      <c r="O61" s="75"/>
      <c r="P61" s="43"/>
      <c r="Q61" s="44"/>
    </row>
    <row r="62" spans="1:17" s="46" customFormat="1" ht="9.75" customHeight="1" x14ac:dyDescent="0.15">
      <c r="A62" s="36" t="s">
        <v>83</v>
      </c>
      <c r="B62" s="37"/>
      <c r="C62" s="38"/>
      <c r="D62" s="39"/>
      <c r="E62" s="60" t="s">
        <v>84</v>
      </c>
      <c r="F62" s="60"/>
      <c r="G62" s="41"/>
      <c r="H62" s="61"/>
      <c r="I62" s="42"/>
      <c r="J62" s="43"/>
      <c r="K62" s="44"/>
      <c r="L62" s="43"/>
      <c r="M62" s="71"/>
      <c r="N62" s="63" t="s">
        <v>85</v>
      </c>
      <c r="O62" s="44"/>
      <c r="P62" s="43"/>
      <c r="Q62" s="44"/>
    </row>
    <row r="63" spans="1:17" s="46" customFormat="1" ht="9.75" customHeight="1" x14ac:dyDescent="0.15">
      <c r="A63" s="36"/>
      <c r="B63" s="47"/>
      <c r="C63" s="47"/>
      <c r="D63" s="48"/>
      <c r="E63" s="49"/>
      <c r="F63" s="72"/>
      <c r="G63" s="66"/>
      <c r="H63" s="52" t="s">
        <v>86</v>
      </c>
      <c r="I63" s="73"/>
      <c r="J63" s="74" t="s">
        <v>84</v>
      </c>
      <c r="K63" s="55"/>
      <c r="L63" s="43"/>
      <c r="M63" s="71"/>
      <c r="N63" s="43"/>
      <c r="O63" s="44"/>
      <c r="P63" s="43"/>
      <c r="Q63" s="44"/>
    </row>
    <row r="64" spans="1:17" s="46" customFormat="1" ht="9.75" customHeight="1" x14ac:dyDescent="0.15">
      <c r="A64" s="36" t="s">
        <v>87</v>
      </c>
      <c r="B64" s="37"/>
      <c r="C64" s="38"/>
      <c r="D64" s="39"/>
      <c r="E64" s="60"/>
      <c r="F64" s="60" t="s">
        <v>13</v>
      </c>
      <c r="G64" s="41"/>
      <c r="H64" s="61"/>
      <c r="I64" s="62"/>
      <c r="J64" s="63"/>
      <c r="K64" s="64"/>
      <c r="L64" s="43"/>
      <c r="M64" s="71"/>
      <c r="N64" s="43"/>
      <c r="O64" s="44"/>
      <c r="P64" s="43"/>
      <c r="Q64" s="44"/>
    </row>
    <row r="65" spans="1:17" s="46" customFormat="1" ht="9.75" customHeight="1" x14ac:dyDescent="0.15">
      <c r="A65" s="36"/>
      <c r="B65" s="47"/>
      <c r="C65" s="47"/>
      <c r="D65" s="48"/>
      <c r="E65" s="49"/>
      <c r="F65" s="49"/>
      <c r="G65" s="66"/>
      <c r="H65" s="67"/>
      <c r="I65" s="68"/>
      <c r="J65" s="69"/>
      <c r="K65" s="70" t="s">
        <v>88</v>
      </c>
      <c r="L65" s="54" t="s">
        <v>69</v>
      </c>
      <c r="M65" s="75"/>
      <c r="N65" s="43"/>
      <c r="O65" s="44"/>
      <c r="P65" s="43"/>
      <c r="Q65" s="44"/>
    </row>
    <row r="66" spans="1:17" s="46" customFormat="1" ht="9.75" customHeight="1" x14ac:dyDescent="0.15">
      <c r="A66" s="36" t="s">
        <v>89</v>
      </c>
      <c r="B66" s="37"/>
      <c r="C66" s="38"/>
      <c r="D66" s="39"/>
      <c r="E66" s="60"/>
      <c r="F66" s="60" t="s">
        <v>7</v>
      </c>
      <c r="G66" s="41"/>
      <c r="H66" s="61"/>
      <c r="I66" s="42"/>
      <c r="J66" s="43"/>
      <c r="K66" s="71"/>
      <c r="L66" s="63" t="s">
        <v>90</v>
      </c>
      <c r="M66" s="77"/>
      <c r="N66" s="43"/>
      <c r="O66" s="44"/>
      <c r="P66" s="43"/>
      <c r="Q66" s="44"/>
    </row>
    <row r="67" spans="1:17" s="46" customFormat="1" ht="11.25" customHeight="1" x14ac:dyDescent="0.15">
      <c r="A67" s="36"/>
      <c r="B67" s="49"/>
      <c r="C67" s="47"/>
      <c r="D67" s="48"/>
      <c r="E67" s="65"/>
      <c r="F67" s="93"/>
      <c r="G67" s="66"/>
      <c r="H67" s="52" t="s">
        <v>91</v>
      </c>
      <c r="I67" s="73"/>
      <c r="J67" s="54" t="s">
        <v>69</v>
      </c>
      <c r="K67" s="75"/>
      <c r="L67" s="69"/>
      <c r="M67" s="78"/>
      <c r="N67" s="43"/>
      <c r="O67" s="44"/>
      <c r="P67" s="43"/>
      <c r="Q67" s="44"/>
    </row>
    <row r="68" spans="1:17" s="46" customFormat="1" ht="9.75" customHeight="1" x14ac:dyDescent="0.15">
      <c r="A68" s="36" t="s">
        <v>92</v>
      </c>
      <c r="B68" s="37"/>
      <c r="C68" s="38"/>
      <c r="D68" s="39">
        <v>2</v>
      </c>
      <c r="E68" s="40" t="s">
        <v>69</v>
      </c>
      <c r="F68" s="40"/>
      <c r="G68" s="41"/>
      <c r="H68" s="40"/>
      <c r="I68" s="62"/>
      <c r="J68" s="43"/>
      <c r="K68" s="44"/>
      <c r="L68" s="43"/>
      <c r="M68" s="44"/>
      <c r="N68" s="44"/>
      <c r="O68" s="44"/>
      <c r="P68" s="43"/>
      <c r="Q68" s="44"/>
    </row>
    <row r="69" spans="1:17" x14ac:dyDescent="0.15">
      <c r="A69" s="94"/>
      <c r="B69" s="95"/>
      <c r="C69" s="96"/>
      <c r="D69" s="97" t="s">
        <v>93</v>
      </c>
      <c r="E69" s="98" t="s">
        <v>94</v>
      </c>
      <c r="F69" s="98"/>
      <c r="G69" s="98"/>
      <c r="H69" s="99"/>
      <c r="I69" s="100"/>
      <c r="J69" s="101"/>
      <c r="K69" s="102" t="s">
        <v>95</v>
      </c>
      <c r="L69" s="101"/>
      <c r="M69" s="103"/>
      <c r="N69" s="104"/>
      <c r="O69" s="104"/>
      <c r="P69" s="104"/>
      <c r="Q69" s="105"/>
    </row>
    <row r="70" spans="1:17" x14ac:dyDescent="0.15">
      <c r="A70" s="106"/>
      <c r="B70" s="107"/>
      <c r="C70" s="108"/>
      <c r="D70" s="109">
        <v>1</v>
      </c>
      <c r="E70" s="110" t="s">
        <v>5</v>
      </c>
      <c r="F70" s="110"/>
      <c r="G70" s="110"/>
      <c r="H70" s="111"/>
      <c r="I70" s="271" t="s">
        <v>96</v>
      </c>
      <c r="J70" s="272"/>
      <c r="K70" s="272"/>
      <c r="L70" s="272"/>
      <c r="M70" s="273"/>
      <c r="N70" s="112" t="s">
        <v>97</v>
      </c>
      <c r="O70" s="112"/>
      <c r="P70" s="112"/>
      <c r="Q70" s="113"/>
    </row>
    <row r="71" spans="1:17" x14ac:dyDescent="0.15">
      <c r="A71" s="106"/>
      <c r="B71" s="107"/>
      <c r="C71" s="114"/>
      <c r="D71" s="109">
        <v>2</v>
      </c>
      <c r="E71" s="110" t="s">
        <v>69</v>
      </c>
      <c r="F71" s="110"/>
      <c r="G71" s="110"/>
      <c r="H71" s="111"/>
      <c r="I71" s="271" t="s">
        <v>98</v>
      </c>
      <c r="J71" s="272"/>
      <c r="K71" s="272"/>
      <c r="L71" s="272"/>
      <c r="M71" s="273"/>
      <c r="N71" s="115" t="s">
        <v>99</v>
      </c>
      <c r="O71" s="116"/>
      <c r="P71" s="115"/>
      <c r="Q71" s="117"/>
    </row>
    <row r="72" spans="1:17" x14ac:dyDescent="0.15">
      <c r="A72" s="118"/>
      <c r="B72" s="119"/>
      <c r="C72" s="114"/>
      <c r="D72" s="109">
        <v>3</v>
      </c>
      <c r="E72" s="110" t="s">
        <v>57</v>
      </c>
      <c r="F72" s="110"/>
      <c r="G72" s="110"/>
      <c r="H72" s="111"/>
      <c r="I72" s="271"/>
      <c r="J72" s="272"/>
      <c r="K72" s="272"/>
      <c r="L72" s="272"/>
      <c r="M72" s="273"/>
      <c r="N72" s="115" t="s">
        <v>100</v>
      </c>
      <c r="O72" s="116"/>
      <c r="P72" s="115"/>
      <c r="Q72" s="117"/>
    </row>
    <row r="73" spans="1:17" x14ac:dyDescent="0.15">
      <c r="A73" s="120"/>
      <c r="B73" s="121"/>
      <c r="C73" s="122"/>
      <c r="D73" s="109">
        <v>4</v>
      </c>
      <c r="E73" s="110" t="s">
        <v>23</v>
      </c>
      <c r="F73" s="110"/>
      <c r="G73" s="110"/>
      <c r="H73" s="111"/>
      <c r="I73" s="123"/>
      <c r="J73" s="124"/>
      <c r="K73" s="125"/>
      <c r="L73" s="124"/>
      <c r="M73" s="117"/>
      <c r="N73" s="121"/>
      <c r="O73" s="126"/>
      <c r="P73" s="121"/>
      <c r="Q73" s="127"/>
    </row>
    <row r="74" spans="1:17" x14ac:dyDescent="0.15">
      <c r="A74" s="128"/>
      <c r="B74" s="112"/>
      <c r="C74" s="129"/>
      <c r="D74" s="109">
        <v>5</v>
      </c>
      <c r="E74" s="110" t="s">
        <v>21</v>
      </c>
      <c r="F74" s="110"/>
      <c r="G74" s="110"/>
      <c r="H74" s="111"/>
      <c r="I74" s="123"/>
      <c r="J74" s="124"/>
      <c r="K74" s="125"/>
      <c r="L74" s="124"/>
      <c r="M74" s="117"/>
      <c r="N74" s="112" t="s">
        <v>101</v>
      </c>
      <c r="O74" s="112"/>
      <c r="P74" s="112"/>
      <c r="Q74" s="113"/>
    </row>
    <row r="75" spans="1:17" x14ac:dyDescent="0.15">
      <c r="A75" s="106"/>
      <c r="B75" s="107"/>
      <c r="C75" s="108"/>
      <c r="D75" s="109">
        <v>6</v>
      </c>
      <c r="E75" s="110" t="s">
        <v>41</v>
      </c>
      <c r="F75" s="110"/>
      <c r="G75" s="110"/>
      <c r="H75" s="111"/>
      <c r="I75" s="123"/>
      <c r="J75" s="124"/>
      <c r="K75" s="125"/>
      <c r="L75" s="124"/>
      <c r="M75" s="117"/>
      <c r="N75" s="115"/>
      <c r="O75" s="116"/>
      <c r="P75" s="115"/>
      <c r="Q75" s="117"/>
    </row>
    <row r="76" spans="1:17" x14ac:dyDescent="0.15">
      <c r="A76" s="106"/>
      <c r="B76" s="107"/>
      <c r="C76" s="108"/>
      <c r="D76" s="109">
        <v>7</v>
      </c>
      <c r="E76" s="110" t="s">
        <v>43</v>
      </c>
      <c r="F76" s="110"/>
      <c r="G76" s="110"/>
      <c r="H76" s="111"/>
      <c r="I76" s="123"/>
      <c r="J76" s="124"/>
      <c r="K76" s="125"/>
      <c r="L76" s="124"/>
      <c r="M76" s="117"/>
      <c r="N76" s="274" t="s">
        <v>102</v>
      </c>
      <c r="O76" s="275"/>
      <c r="P76" s="275"/>
      <c r="Q76" s="276"/>
    </row>
    <row r="77" spans="1:17" x14ac:dyDescent="0.15">
      <c r="A77" s="120"/>
      <c r="B77" s="121"/>
      <c r="C77" s="130"/>
      <c r="D77" s="131">
        <v>8</v>
      </c>
      <c r="E77" s="132" t="s">
        <v>71</v>
      </c>
      <c r="F77" s="131"/>
      <c r="G77" s="132"/>
      <c r="H77" s="133"/>
      <c r="I77" s="134"/>
      <c r="J77" s="121"/>
      <c r="K77" s="126"/>
      <c r="L77" s="121"/>
      <c r="M77" s="127"/>
      <c r="N77" s="277"/>
      <c r="O77" s="278"/>
      <c r="P77" s="278"/>
      <c r="Q77" s="279"/>
    </row>
  </sheetData>
  <mergeCells count="4">
    <mergeCell ref="I70:M70"/>
    <mergeCell ref="I71:M71"/>
    <mergeCell ref="I72:M72"/>
    <mergeCell ref="N76:Q77"/>
  </mergeCells>
  <hyperlinks>
    <hyperlink ref="L1" r:id="rId1"/>
  </hyperlinks>
  <printOptions horizontalCentered="1"/>
  <pageMargins left="0.35433070866141736" right="0.35433070866141736" top="0.39370078740157483" bottom="0.39370078740157483" header="0" footer="0"/>
  <pageSetup paperSize="9" scale="94" orientation="portrait" horizontalDpi="360" verticalDpi="20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70"/>
  <sheetViews>
    <sheetView zoomScale="70" zoomScaleNormal="70" zoomScaleSheetLayoutView="80" workbookViewId="0">
      <selection activeCell="N38" sqref="N38"/>
    </sheetView>
  </sheetViews>
  <sheetFormatPr baseColWidth="10" defaultColWidth="8.83203125" defaultRowHeight="13" x14ac:dyDescent="0.15"/>
  <cols>
    <col min="1" max="2" width="8.83203125" style="143"/>
    <col min="3" max="3" width="21.1640625" style="143" customWidth="1"/>
    <col min="4" max="6" width="8.83203125" style="143"/>
    <col min="7" max="7" width="12.6640625" style="143" customWidth="1"/>
    <col min="8" max="8" width="21" style="143" customWidth="1"/>
    <col min="9" max="12" width="8.83203125" style="143"/>
    <col min="13" max="13" width="17.5" style="143" customWidth="1"/>
    <col min="14" max="16384" width="8.83203125" style="143"/>
  </cols>
  <sheetData>
    <row r="1" spans="1:15" ht="25" x14ac:dyDescent="0.25">
      <c r="A1" s="286" t="s">
        <v>103</v>
      </c>
      <c r="B1" s="286"/>
      <c r="C1" s="286"/>
      <c r="D1" s="286"/>
      <c r="E1" s="286"/>
      <c r="F1" s="286"/>
      <c r="G1" s="286"/>
      <c r="H1" s="137" t="s">
        <v>104</v>
      </c>
      <c r="I1" s="138"/>
      <c r="J1" s="139"/>
      <c r="K1" s="138"/>
      <c r="L1" s="140"/>
      <c r="M1" s="138"/>
      <c r="N1" s="141"/>
      <c r="O1" s="142"/>
    </row>
    <row r="2" spans="1:15" ht="23" x14ac:dyDescent="0.25">
      <c r="A2" s="286"/>
      <c r="B2" s="286"/>
      <c r="C2" s="286"/>
      <c r="D2" s="286"/>
      <c r="E2" s="286"/>
      <c r="F2" s="286"/>
      <c r="G2" s="286"/>
      <c r="H2" s="137" t="s">
        <v>105</v>
      </c>
      <c r="I2" s="144"/>
      <c r="J2" s="139"/>
      <c r="K2" s="144"/>
      <c r="L2" s="145"/>
      <c r="M2" s="144"/>
      <c r="N2" s="145"/>
      <c r="O2" s="144"/>
    </row>
    <row r="3" spans="1:15" ht="16" x14ac:dyDescent="0.15">
      <c r="A3" s="146" t="s">
        <v>106</v>
      </c>
      <c r="B3" s="147"/>
      <c r="C3" s="148"/>
      <c r="D3" s="146" t="s">
        <v>107</v>
      </c>
      <c r="E3" s="148"/>
      <c r="F3" s="147"/>
      <c r="G3" s="149"/>
      <c r="H3" s="146"/>
      <c r="I3" s="150"/>
      <c r="J3" s="147"/>
      <c r="K3" s="150"/>
      <c r="L3" s="147"/>
      <c r="M3" s="149"/>
      <c r="N3" s="148"/>
      <c r="O3" s="151" t="s">
        <v>3</v>
      </c>
    </row>
    <row r="4" spans="1:15" ht="17" thickBot="1" x14ac:dyDescent="0.2">
      <c r="A4" s="152" t="s">
        <v>108</v>
      </c>
      <c r="B4" s="153"/>
      <c r="C4" s="153"/>
      <c r="D4" s="152" t="s">
        <v>109</v>
      </c>
      <c r="E4" s="154"/>
      <c r="F4" s="153"/>
      <c r="G4" s="155"/>
      <c r="H4" s="156"/>
      <c r="I4" s="155"/>
      <c r="J4" s="157"/>
      <c r="K4" s="155"/>
      <c r="L4" s="153"/>
      <c r="M4" s="155"/>
      <c r="N4" s="153"/>
      <c r="O4" s="158" t="s">
        <v>102</v>
      </c>
    </row>
    <row r="5" spans="1:15" x14ac:dyDescent="0.15">
      <c r="A5" s="159"/>
      <c r="B5" s="160"/>
      <c r="C5" s="161"/>
      <c r="D5" s="162"/>
      <c r="E5" s="160" t="s">
        <v>110</v>
      </c>
      <c r="F5" s="160" t="s">
        <v>111</v>
      </c>
      <c r="G5" s="163"/>
      <c r="H5" s="162" t="s">
        <v>112</v>
      </c>
      <c r="I5" s="164"/>
      <c r="J5" s="162" t="s">
        <v>113</v>
      </c>
      <c r="K5" s="164"/>
      <c r="L5" s="160" t="s">
        <v>114</v>
      </c>
      <c r="M5" s="164"/>
      <c r="N5" s="160" t="s">
        <v>115</v>
      </c>
      <c r="O5" s="165"/>
    </row>
    <row r="6" spans="1:15" ht="16" x14ac:dyDescent="0.15">
      <c r="A6" s="166"/>
      <c r="B6" s="167"/>
      <c r="C6" s="168"/>
      <c r="D6" s="168"/>
      <c r="E6" s="169"/>
      <c r="F6" s="168"/>
      <c r="G6" s="170"/>
      <c r="H6" s="167"/>
      <c r="I6" s="170"/>
      <c r="J6" s="167"/>
      <c r="K6" s="170"/>
      <c r="L6" s="167"/>
      <c r="M6" s="170"/>
      <c r="N6" s="167"/>
      <c r="O6" s="171"/>
    </row>
    <row r="7" spans="1:15" ht="16" x14ac:dyDescent="0.15">
      <c r="A7" s="172" t="s">
        <v>116</v>
      </c>
      <c r="B7" s="173"/>
      <c r="C7" s="174" t="s">
        <v>13</v>
      </c>
      <c r="D7" s="175"/>
      <c r="E7" s="175"/>
      <c r="F7" s="175" t="str">
        <f>IF($B7="","",VLOOKUP($B7,'[2]Si Qual Draw Prep'!$A$7:$P$70,4))</f>
        <v/>
      </c>
      <c r="G7" s="176"/>
      <c r="H7" s="177"/>
      <c r="I7" s="171"/>
      <c r="J7" s="177"/>
      <c r="K7" s="171"/>
      <c r="L7" s="178"/>
      <c r="M7" s="179"/>
      <c r="N7" s="178"/>
      <c r="O7" s="180"/>
    </row>
    <row r="8" spans="1:15" ht="16" x14ac:dyDescent="0.15">
      <c r="A8" s="181"/>
      <c r="B8" s="182"/>
      <c r="C8" s="183" t="s">
        <v>117</v>
      </c>
      <c r="D8" s="184" t="s">
        <v>13</v>
      </c>
      <c r="E8" s="185"/>
      <c r="F8" s="183"/>
      <c r="G8" s="186"/>
      <c r="H8" s="187"/>
      <c r="I8" s="188"/>
      <c r="J8" s="177"/>
      <c r="K8" s="171"/>
      <c r="L8" s="178"/>
      <c r="M8" s="179"/>
      <c r="N8" s="178"/>
      <c r="O8" s="179"/>
    </row>
    <row r="9" spans="1:15" ht="16" x14ac:dyDescent="0.15">
      <c r="A9" s="181" t="s">
        <v>118</v>
      </c>
      <c r="B9" s="189"/>
      <c r="C9" s="174" t="s">
        <v>13</v>
      </c>
      <c r="D9" s="190"/>
      <c r="E9" s="191"/>
      <c r="F9" s="192"/>
      <c r="G9" s="193"/>
      <c r="H9" s="194"/>
      <c r="I9" s="195"/>
      <c r="J9" s="177"/>
      <c r="K9" s="171"/>
      <c r="L9" s="178"/>
      <c r="M9" s="179"/>
      <c r="N9" s="178"/>
      <c r="O9" s="179"/>
    </row>
    <row r="10" spans="1:15" ht="16" x14ac:dyDescent="0.15">
      <c r="A10" s="181"/>
      <c r="B10" s="196"/>
      <c r="C10" s="183"/>
      <c r="D10" s="183"/>
      <c r="E10" s="197" t="s">
        <v>119</v>
      </c>
      <c r="F10" s="184" t="s">
        <v>84</v>
      </c>
      <c r="G10" s="198"/>
      <c r="H10" s="199"/>
      <c r="I10" s="186"/>
      <c r="J10" s="187"/>
      <c r="K10" s="188"/>
      <c r="L10" s="178"/>
      <c r="M10" s="179"/>
      <c r="N10" s="178"/>
      <c r="O10" s="179"/>
    </row>
    <row r="11" spans="1:15" ht="16" x14ac:dyDescent="0.15">
      <c r="A11" s="181"/>
      <c r="B11" s="200"/>
      <c r="C11" s="192"/>
      <c r="D11" s="192"/>
      <c r="E11" s="201"/>
      <c r="F11" s="202"/>
      <c r="G11" s="191"/>
      <c r="H11" s="203"/>
      <c r="I11" s="188"/>
      <c r="J11" s="194"/>
      <c r="K11" s="195"/>
      <c r="L11" s="178"/>
      <c r="M11" s="179"/>
      <c r="N11" s="178"/>
      <c r="O11" s="179"/>
    </row>
    <row r="12" spans="1:15" ht="16" x14ac:dyDescent="0.2">
      <c r="A12" s="181"/>
      <c r="B12" s="204"/>
      <c r="C12" s="204" t="s">
        <v>120</v>
      </c>
      <c r="D12" s="185" t="s">
        <v>84</v>
      </c>
      <c r="E12" s="205"/>
      <c r="F12" s="183"/>
      <c r="G12" s="186"/>
      <c r="H12" s="203"/>
      <c r="I12" s="188"/>
      <c r="J12" s="206"/>
      <c r="K12" s="207" t="s">
        <v>121</v>
      </c>
      <c r="L12" s="208" t="s">
        <v>37</v>
      </c>
      <c r="M12" s="208"/>
      <c r="N12" s="178"/>
      <c r="O12" s="179"/>
    </row>
    <row r="13" spans="1:15" ht="16" x14ac:dyDescent="0.15">
      <c r="A13" s="181"/>
      <c r="B13" s="200"/>
      <c r="C13" s="192"/>
      <c r="D13" s="192"/>
      <c r="E13" s="192"/>
      <c r="F13" s="192" t="str">
        <f>IF($B13="","",VLOOKUP($B13,'[2]Si Qual Draw Prep'!$A$7:$P$70,4))</f>
        <v/>
      </c>
      <c r="G13" s="193"/>
      <c r="H13" s="203"/>
      <c r="I13" s="188"/>
      <c r="J13" s="187"/>
      <c r="K13" s="188"/>
      <c r="L13" s="209"/>
      <c r="M13" s="179"/>
      <c r="N13" s="210"/>
      <c r="O13" s="179"/>
    </row>
    <row r="14" spans="1:15" ht="16" x14ac:dyDescent="0.15">
      <c r="A14" s="181"/>
      <c r="B14" s="196"/>
      <c r="C14" s="183"/>
      <c r="D14" s="211"/>
      <c r="E14" s="183"/>
      <c r="F14" s="183" t="s">
        <v>122</v>
      </c>
      <c r="G14" s="170"/>
      <c r="H14" s="184" t="s">
        <v>80</v>
      </c>
      <c r="I14" s="171"/>
      <c r="J14" s="199"/>
      <c r="K14" s="186"/>
      <c r="L14" s="212"/>
      <c r="M14" s="213"/>
      <c r="N14" s="210"/>
      <c r="O14" s="179"/>
    </row>
    <row r="15" spans="1:15" ht="16" x14ac:dyDescent="0.15">
      <c r="A15" s="181" t="s">
        <v>123</v>
      </c>
      <c r="B15" s="189"/>
      <c r="C15" s="174" t="s">
        <v>13</v>
      </c>
      <c r="D15" s="192"/>
      <c r="E15" s="192"/>
      <c r="F15" s="192" t="str">
        <f>IF($B15="","",VLOOKUP($B15,'[2]Si Qual Draw Prep'!$A$7:$P$70,4))</f>
        <v/>
      </c>
      <c r="G15" s="193"/>
      <c r="H15" s="214" t="s">
        <v>124</v>
      </c>
      <c r="I15" s="215"/>
      <c r="J15" s="177"/>
      <c r="K15" s="188"/>
      <c r="L15" s="216"/>
      <c r="M15" s="213"/>
      <c r="N15" s="210"/>
      <c r="O15" s="179"/>
    </row>
    <row r="16" spans="1:15" ht="16" x14ac:dyDescent="0.15">
      <c r="A16" s="181"/>
      <c r="B16" s="204"/>
      <c r="C16" s="183" t="s">
        <v>125</v>
      </c>
      <c r="D16" s="184" t="s">
        <v>13</v>
      </c>
      <c r="E16" s="185"/>
      <c r="F16" s="183"/>
      <c r="G16" s="186"/>
      <c r="H16" s="203"/>
      <c r="I16" s="215"/>
      <c r="J16" s="177"/>
      <c r="K16" s="188"/>
      <c r="L16" s="212"/>
      <c r="M16" s="213"/>
      <c r="N16" s="210"/>
      <c r="O16" s="179"/>
    </row>
    <row r="17" spans="1:15" ht="16" x14ac:dyDescent="0.15">
      <c r="A17" s="181" t="s">
        <v>126</v>
      </c>
      <c r="B17" s="189"/>
      <c r="C17" s="174" t="s">
        <v>13</v>
      </c>
      <c r="D17" s="190"/>
      <c r="E17" s="191"/>
      <c r="F17" s="192"/>
      <c r="G17" s="193"/>
      <c r="H17" s="217"/>
      <c r="I17" s="218"/>
      <c r="J17" s="177"/>
      <c r="K17" s="188"/>
      <c r="L17" s="212"/>
      <c r="M17" s="213"/>
      <c r="N17" s="210"/>
      <c r="O17" s="179"/>
    </row>
    <row r="18" spans="1:15" ht="16" x14ac:dyDescent="0.15">
      <c r="A18" s="181"/>
      <c r="B18" s="196"/>
      <c r="C18" s="183"/>
      <c r="D18" s="211"/>
      <c r="E18" s="197" t="s">
        <v>127</v>
      </c>
      <c r="F18" s="184" t="s">
        <v>80</v>
      </c>
      <c r="G18" s="219"/>
      <c r="H18" s="220" t="s">
        <v>128</v>
      </c>
      <c r="I18" s="287" t="s">
        <v>43</v>
      </c>
      <c r="J18" s="288"/>
      <c r="K18" s="288"/>
      <c r="L18" s="212"/>
      <c r="M18" s="213"/>
      <c r="N18" s="210"/>
      <c r="O18" s="179"/>
    </row>
    <row r="19" spans="1:15" ht="16" x14ac:dyDescent="0.15">
      <c r="A19" s="181"/>
      <c r="B19" s="200"/>
      <c r="C19" s="192" t="str">
        <f>UPPER(IF($B19="","",VLOOKUP($B19,'[2]Si Qual Draw Prep'!$A$7:$P$70,2)))</f>
        <v/>
      </c>
      <c r="D19" s="192"/>
      <c r="E19" s="201"/>
      <c r="F19" s="192"/>
      <c r="G19" s="175"/>
      <c r="H19" s="187"/>
      <c r="I19" s="280" t="s">
        <v>129</v>
      </c>
      <c r="J19" s="281"/>
      <c r="K19" s="282"/>
      <c r="L19" s="210"/>
      <c r="M19" s="187" t="s">
        <v>130</v>
      </c>
      <c r="N19" s="221" t="s">
        <v>37</v>
      </c>
      <c r="O19" s="222"/>
    </row>
    <row r="20" spans="1:15" ht="16" x14ac:dyDescent="0.15">
      <c r="A20" s="181"/>
      <c r="B20" s="182"/>
      <c r="C20" s="182" t="s">
        <v>131</v>
      </c>
      <c r="D20" s="185" t="s">
        <v>80</v>
      </c>
      <c r="E20" s="205"/>
      <c r="F20" s="183"/>
      <c r="G20" s="186"/>
      <c r="H20" s="187"/>
      <c r="I20" s="215"/>
      <c r="J20" s="199"/>
      <c r="K20" s="186"/>
      <c r="L20" s="210"/>
      <c r="M20" s="213"/>
      <c r="N20" s="223" t="s">
        <v>132</v>
      </c>
      <c r="O20" s="224"/>
    </row>
    <row r="21" spans="1:15" ht="16" x14ac:dyDescent="0.15">
      <c r="A21" s="172"/>
      <c r="B21" s="225"/>
      <c r="C21" s="175" t="str">
        <f>UPPER(IF($B21="","",VLOOKUP($B21,'[2]Si Qual Draw Prep'!$A$7:$P$70,2)))</f>
        <v/>
      </c>
      <c r="D21" s="175"/>
      <c r="E21" s="175"/>
      <c r="F21" s="175" t="str">
        <f>IF($B21="","",VLOOKUP($B21,'[2]Si Qual Draw Prep'!$A$7:$P$70,4))</f>
        <v/>
      </c>
      <c r="G21" s="193"/>
      <c r="H21" s="177"/>
      <c r="I21" s="215"/>
      <c r="J21" s="187"/>
      <c r="K21" s="188"/>
      <c r="L21" s="210"/>
      <c r="M21" s="213"/>
      <c r="N21" s="210"/>
      <c r="O21" s="226"/>
    </row>
    <row r="22" spans="1:15" ht="16" x14ac:dyDescent="0.2">
      <c r="A22" s="181"/>
      <c r="B22" s="182"/>
      <c r="C22" s="227"/>
      <c r="D22" s="228"/>
      <c r="E22" s="227"/>
      <c r="F22" s="206"/>
      <c r="G22" s="227" t="s">
        <v>133</v>
      </c>
      <c r="H22" s="229" t="s">
        <v>43</v>
      </c>
      <c r="I22" s="215"/>
      <c r="J22" s="187"/>
      <c r="K22" s="188"/>
      <c r="L22" s="230"/>
      <c r="M22" s="231"/>
      <c r="N22" s="210"/>
      <c r="O22" s="226"/>
    </row>
    <row r="23" spans="1:15" ht="16" x14ac:dyDescent="0.15">
      <c r="A23" s="172" t="s">
        <v>134</v>
      </c>
      <c r="B23" s="173"/>
      <c r="C23" s="174" t="s">
        <v>13</v>
      </c>
      <c r="D23" s="175"/>
      <c r="E23" s="175"/>
      <c r="F23" s="175" t="str">
        <f>IF($B23="","",VLOOKUP($B23,'[2]Si Qual Draw Prep'!$A$7:$P$70,4))</f>
        <v/>
      </c>
      <c r="G23" s="176"/>
      <c r="H23" s="177"/>
      <c r="I23" s="171"/>
      <c r="J23" s="177"/>
      <c r="K23" s="171"/>
      <c r="L23" s="210"/>
      <c r="M23" s="213"/>
      <c r="N23" s="210"/>
      <c r="O23" s="226"/>
    </row>
    <row r="24" spans="1:15" ht="16" x14ac:dyDescent="0.15">
      <c r="A24" s="181"/>
      <c r="B24" s="182"/>
      <c r="C24" s="183" t="s">
        <v>135</v>
      </c>
      <c r="D24" s="232" t="s">
        <v>30</v>
      </c>
      <c r="E24" s="185"/>
      <c r="F24" s="183"/>
      <c r="G24" s="186"/>
      <c r="H24" s="187"/>
      <c r="I24" s="188"/>
      <c r="J24" s="177"/>
      <c r="K24" s="171"/>
      <c r="L24" s="210"/>
      <c r="M24" s="213"/>
      <c r="N24" s="210"/>
      <c r="O24" s="226"/>
    </row>
    <row r="25" spans="1:15" ht="16" x14ac:dyDescent="0.15">
      <c r="A25" s="233" t="s">
        <v>136</v>
      </c>
      <c r="B25" s="189"/>
      <c r="C25" s="174" t="s">
        <v>30</v>
      </c>
      <c r="D25" s="190"/>
      <c r="E25" s="191"/>
      <c r="F25" s="192" t="str">
        <f>IF($B25="","",VLOOKUP($B25,'[2]Si Qual Draw Prep'!$A$7:$P$70,4))</f>
        <v/>
      </c>
      <c r="G25" s="193"/>
      <c r="H25" s="194"/>
      <c r="I25" s="195"/>
      <c r="J25" s="177"/>
      <c r="K25" s="171"/>
      <c r="L25" s="210"/>
      <c r="M25" s="213"/>
      <c r="N25" s="210"/>
      <c r="O25" s="226"/>
    </row>
    <row r="26" spans="1:15" ht="16" x14ac:dyDescent="0.15">
      <c r="A26" s="181"/>
      <c r="B26" s="196"/>
      <c r="C26" s="183"/>
      <c r="D26" s="211"/>
      <c r="E26" s="197" t="s">
        <v>137</v>
      </c>
      <c r="F26" s="185" t="s">
        <v>59</v>
      </c>
      <c r="G26" s="198"/>
      <c r="H26" s="199"/>
      <c r="I26" s="186" t="s">
        <v>138</v>
      </c>
      <c r="J26" s="234" t="s">
        <v>139</v>
      </c>
      <c r="K26" s="188"/>
      <c r="L26" s="221" t="s">
        <v>43</v>
      </c>
      <c r="M26" s="208"/>
      <c r="N26" s="210"/>
      <c r="O26" s="226"/>
    </row>
    <row r="27" spans="1:15" ht="16" x14ac:dyDescent="0.15">
      <c r="A27" s="181"/>
      <c r="B27" s="200"/>
      <c r="C27" s="192" t="str">
        <f>UPPER(IF($B27="","",VLOOKUP($B27,'[2]Si Qual Draw Prep'!$A$7:$P$70,2)))</f>
        <v/>
      </c>
      <c r="D27" s="192"/>
      <c r="E27" s="201"/>
      <c r="F27" s="235" t="s">
        <v>140</v>
      </c>
      <c r="G27" s="236"/>
      <c r="H27" s="203"/>
      <c r="I27" s="188"/>
      <c r="J27" s="194"/>
      <c r="K27" s="195"/>
      <c r="L27" s="237" t="s">
        <v>141</v>
      </c>
      <c r="M27" s="212"/>
      <c r="N27" s="178"/>
      <c r="O27" s="226"/>
    </row>
    <row r="28" spans="1:15" ht="16" x14ac:dyDescent="0.15">
      <c r="A28" s="172"/>
      <c r="B28" s="204"/>
      <c r="C28" s="204" t="s">
        <v>142</v>
      </c>
      <c r="D28" s="185" t="s">
        <v>59</v>
      </c>
      <c r="E28" s="205"/>
      <c r="F28" s="183"/>
      <c r="G28" s="186"/>
      <c r="H28" s="203"/>
      <c r="I28" s="188"/>
      <c r="J28" s="199"/>
      <c r="K28" s="186"/>
      <c r="L28" s="210"/>
      <c r="M28" s="213"/>
      <c r="N28" s="178"/>
      <c r="O28" s="226"/>
    </row>
    <row r="29" spans="1:15" ht="16" x14ac:dyDescent="0.15">
      <c r="A29" s="181"/>
      <c r="B29" s="200"/>
      <c r="C29" s="192" t="str">
        <f>UPPER(IF($B29="","",VLOOKUP($B29,'[2]Si Qual Draw Prep'!$A$7:$P$70,2)))</f>
        <v/>
      </c>
      <c r="D29" s="192"/>
      <c r="E29" s="192"/>
      <c r="F29" s="192" t="str">
        <f>IF($B29="","",VLOOKUP($B29,'[2]Si Qual Draw Prep'!$A$7:$P$70,4))</f>
        <v/>
      </c>
      <c r="G29" s="193"/>
      <c r="H29" s="203"/>
      <c r="I29" s="171"/>
      <c r="J29" s="187"/>
      <c r="K29" s="188"/>
      <c r="L29" s="210"/>
      <c r="M29" s="213"/>
      <c r="N29" s="178"/>
      <c r="O29" s="226"/>
    </row>
    <row r="30" spans="1:15" ht="16" x14ac:dyDescent="0.15">
      <c r="A30" s="181"/>
      <c r="B30" s="196"/>
      <c r="C30" s="183"/>
      <c r="D30" s="211"/>
      <c r="E30" s="183"/>
      <c r="F30" s="183" t="s">
        <v>143</v>
      </c>
      <c r="G30" s="170"/>
      <c r="H30" s="184" t="s">
        <v>34</v>
      </c>
      <c r="I30" s="171"/>
      <c r="J30" s="199"/>
      <c r="K30" s="186" t="s">
        <v>138</v>
      </c>
      <c r="L30" s="210"/>
      <c r="M30" s="213"/>
      <c r="N30" s="178"/>
      <c r="O30" s="226"/>
    </row>
    <row r="31" spans="1:15" ht="16" x14ac:dyDescent="0.15">
      <c r="A31" s="181" t="s">
        <v>144</v>
      </c>
      <c r="B31" s="189"/>
      <c r="C31" s="174" t="s">
        <v>34</v>
      </c>
      <c r="D31" s="192"/>
      <c r="E31" s="192"/>
      <c r="F31" s="192" t="str">
        <f>IF($B31="","",VLOOKUP($B31,'[2]Si Qual Draw Prep'!$A$7:$P$70,4))</f>
        <v/>
      </c>
      <c r="G31" s="193"/>
      <c r="H31" s="238" t="s">
        <v>145</v>
      </c>
      <c r="I31" s="215"/>
      <c r="J31" s="177"/>
      <c r="K31" s="188"/>
      <c r="L31" s="239"/>
      <c r="M31" s="213"/>
      <c r="N31" s="178"/>
      <c r="O31" s="226"/>
    </row>
    <row r="32" spans="1:15" ht="16" x14ac:dyDescent="0.15">
      <c r="A32" s="181"/>
      <c r="B32" s="204"/>
      <c r="C32" s="183" t="s">
        <v>146</v>
      </c>
      <c r="D32" s="184" t="s">
        <v>34</v>
      </c>
      <c r="E32" s="185"/>
      <c r="F32" s="183"/>
      <c r="G32" s="186"/>
      <c r="H32" s="203"/>
      <c r="I32" s="215"/>
      <c r="J32" s="177"/>
      <c r="K32" s="188"/>
      <c r="L32" s="210"/>
      <c r="M32" s="213"/>
      <c r="N32" s="178"/>
      <c r="O32" s="226"/>
    </row>
    <row r="33" spans="1:15" ht="16" x14ac:dyDescent="0.15">
      <c r="A33" s="181" t="s">
        <v>147</v>
      </c>
      <c r="B33" s="189"/>
      <c r="C33" s="174" t="s">
        <v>13</v>
      </c>
      <c r="D33" s="190"/>
      <c r="E33" s="191"/>
      <c r="F33" s="192" t="str">
        <f>IF($B33="","",VLOOKUP($B33,'[2]Si Qual Draw Prep'!$A$7:$P$70,4))</f>
        <v/>
      </c>
      <c r="G33" s="193"/>
      <c r="H33" s="217"/>
      <c r="I33" s="218"/>
      <c r="J33" s="187"/>
      <c r="K33" s="188"/>
      <c r="L33" s="210"/>
      <c r="M33" s="213"/>
      <c r="N33" s="178"/>
      <c r="O33" s="226"/>
    </row>
    <row r="34" spans="1:15" ht="16" x14ac:dyDescent="0.15">
      <c r="A34" s="181"/>
      <c r="B34" s="196"/>
      <c r="C34" s="183"/>
      <c r="D34" s="211"/>
      <c r="E34" s="197" t="s">
        <v>148</v>
      </c>
      <c r="F34" s="184" t="s">
        <v>34</v>
      </c>
      <c r="G34" s="198"/>
      <c r="H34" s="220" t="s">
        <v>149</v>
      </c>
      <c r="I34" s="287" t="s">
        <v>5</v>
      </c>
      <c r="J34" s="288"/>
      <c r="K34" s="289"/>
      <c r="L34" s="210"/>
      <c r="M34" s="213"/>
      <c r="N34" s="178"/>
      <c r="O34" s="226"/>
    </row>
    <row r="35" spans="1:15" ht="16" x14ac:dyDescent="0.15">
      <c r="A35" s="181"/>
      <c r="B35" s="200"/>
      <c r="C35" s="192" t="str">
        <f>UPPER(IF($B35="","",VLOOKUP($B35,'[2]Si Qual Draw Prep'!$A$7:$P$70,2)))</f>
        <v/>
      </c>
      <c r="D35" s="192"/>
      <c r="E35" s="201"/>
      <c r="F35" s="192" t="s">
        <v>150</v>
      </c>
      <c r="G35" s="194"/>
      <c r="H35" s="187"/>
      <c r="I35" s="280" t="s">
        <v>151</v>
      </c>
      <c r="J35" s="281"/>
      <c r="K35" s="281"/>
      <c r="L35" s="212"/>
      <c r="M35" s="213"/>
      <c r="N35" s="178"/>
      <c r="O35" s="226"/>
    </row>
    <row r="36" spans="1:15" ht="16" x14ac:dyDescent="0.15">
      <c r="A36" s="181"/>
      <c r="B36" s="182"/>
      <c r="C36" s="182" t="s">
        <v>152</v>
      </c>
      <c r="D36" s="185" t="s">
        <v>53</v>
      </c>
      <c r="E36" s="205"/>
      <c r="F36" s="211"/>
      <c r="G36" s="186"/>
      <c r="H36" s="187"/>
      <c r="I36" s="215"/>
      <c r="J36" s="199"/>
      <c r="K36" s="186"/>
      <c r="L36" s="240" t="s">
        <v>153</v>
      </c>
      <c r="M36" s="222"/>
      <c r="N36" s="208" t="s">
        <v>37</v>
      </c>
      <c r="O36" s="241"/>
    </row>
    <row r="37" spans="1:15" ht="16" x14ac:dyDescent="0.15">
      <c r="A37" s="172"/>
      <c r="B37" s="225"/>
      <c r="C37" s="175" t="str">
        <f>UPPER(IF($B37="","",VLOOKUP($B37,'[2]Si Qual Draw Prep'!$A$7:$P$70,2)))</f>
        <v/>
      </c>
      <c r="D37" s="175"/>
      <c r="E37" s="175"/>
      <c r="F37" s="175" t="str">
        <f>IF($B37="","",VLOOKUP($B37,'[2]Si Qual Draw Prep'!$A$7:$P$70,4))</f>
        <v/>
      </c>
      <c r="G37" s="176"/>
      <c r="H37" s="177"/>
      <c r="I37" s="215"/>
      <c r="J37" s="187"/>
      <c r="K37" s="188"/>
      <c r="L37" s="213"/>
      <c r="M37" s="213"/>
      <c r="N37" s="178" t="s">
        <v>194</v>
      </c>
      <c r="O37" s="226"/>
    </row>
    <row r="38" spans="1:15" ht="16" x14ac:dyDescent="0.2">
      <c r="A38" s="181"/>
      <c r="B38" s="182"/>
      <c r="C38" s="183"/>
      <c r="D38" s="211"/>
      <c r="E38" s="183"/>
      <c r="F38" s="206"/>
      <c r="G38" s="242" t="s">
        <v>154</v>
      </c>
      <c r="H38" s="229" t="s">
        <v>5</v>
      </c>
      <c r="I38" s="215"/>
      <c r="J38" s="187"/>
      <c r="K38" s="188"/>
      <c r="L38" s="243"/>
      <c r="M38" s="244"/>
      <c r="N38" s="212"/>
      <c r="O38" s="226"/>
    </row>
    <row r="39" spans="1:15" ht="16" x14ac:dyDescent="0.15">
      <c r="A39" s="172" t="s">
        <v>155</v>
      </c>
      <c r="B39" s="173"/>
      <c r="C39" s="174" t="s">
        <v>13</v>
      </c>
      <c r="D39" s="175"/>
      <c r="E39" s="175"/>
      <c r="F39" s="175" t="str">
        <f>IF($B39="","",VLOOKUP($B39,'[2]Si Qual Draw Prep'!$A$7:$P$70,4))</f>
        <v/>
      </c>
      <c r="G39" s="176"/>
      <c r="H39" s="177"/>
      <c r="I39" s="171"/>
      <c r="J39" s="177"/>
      <c r="K39" s="171"/>
      <c r="L39" s="178"/>
      <c r="M39" s="179"/>
      <c r="N39" s="216"/>
      <c r="O39" s="226"/>
    </row>
    <row r="40" spans="1:15" ht="16" x14ac:dyDescent="0.15">
      <c r="A40" s="181"/>
      <c r="B40" s="182"/>
      <c r="C40" s="183" t="s">
        <v>156</v>
      </c>
      <c r="D40" s="184" t="s">
        <v>50</v>
      </c>
      <c r="E40" s="185"/>
      <c r="F40" s="211"/>
      <c r="G40" s="186"/>
      <c r="H40" s="187"/>
      <c r="I40" s="188"/>
      <c r="J40" s="177"/>
      <c r="K40" s="171"/>
      <c r="L40" s="178"/>
      <c r="M40" s="179"/>
      <c r="N40" s="245"/>
      <c r="O40" s="246"/>
    </row>
    <row r="41" spans="1:15" ht="16" x14ac:dyDescent="0.15">
      <c r="A41" s="181" t="s">
        <v>157</v>
      </c>
      <c r="B41" s="189"/>
      <c r="C41" s="174" t="s">
        <v>50</v>
      </c>
      <c r="D41" s="190"/>
      <c r="E41" s="191"/>
      <c r="F41" s="192" t="str">
        <f>IF($B41="","",VLOOKUP($B41,'[2]Si Qual Draw Prep'!$A$7:$P$70,4))</f>
        <v/>
      </c>
      <c r="G41" s="193"/>
      <c r="H41" s="194"/>
      <c r="I41" s="195"/>
      <c r="J41" s="177"/>
      <c r="K41" s="171"/>
      <c r="L41" s="178"/>
      <c r="M41" s="179"/>
      <c r="N41" s="178"/>
      <c r="O41" s="226"/>
    </row>
    <row r="42" spans="1:15" ht="16" x14ac:dyDescent="0.15">
      <c r="A42" s="181"/>
      <c r="B42" s="196"/>
      <c r="C42" s="183"/>
      <c r="D42" s="211"/>
      <c r="E42" s="197" t="s">
        <v>158</v>
      </c>
      <c r="F42" s="184" t="s">
        <v>41</v>
      </c>
      <c r="G42" s="198"/>
      <c r="H42" s="199"/>
      <c r="I42" s="186" t="s">
        <v>138</v>
      </c>
      <c r="J42" s="187"/>
      <c r="K42" s="188"/>
      <c r="L42" s="178"/>
      <c r="M42" s="179"/>
      <c r="N42" s="178"/>
      <c r="O42" s="226"/>
    </row>
    <row r="43" spans="1:15" ht="16" x14ac:dyDescent="0.15">
      <c r="A43" s="181"/>
      <c r="B43" s="200"/>
      <c r="C43" s="192" t="str">
        <f>UPPER(IF($B43="","",VLOOKUP($B43,'[2]Si Qual Draw Prep'!$A$7:$P$70,2)))</f>
        <v/>
      </c>
      <c r="D43" s="192"/>
      <c r="E43" s="201"/>
      <c r="F43" s="192" t="s">
        <v>159</v>
      </c>
      <c r="G43" s="194"/>
      <c r="H43" s="203"/>
      <c r="I43" s="188"/>
      <c r="J43" s="194"/>
      <c r="K43" s="195"/>
      <c r="L43" s="178"/>
      <c r="M43" s="179"/>
      <c r="N43" s="178"/>
      <c r="O43" s="226"/>
    </row>
    <row r="44" spans="1:15" ht="16" x14ac:dyDescent="0.15">
      <c r="A44" s="181"/>
      <c r="B44" s="204"/>
      <c r="C44" s="204" t="s">
        <v>160</v>
      </c>
      <c r="D44" s="185" t="s">
        <v>41</v>
      </c>
      <c r="E44" s="205"/>
      <c r="F44" s="211"/>
      <c r="G44" s="186"/>
      <c r="H44" s="203"/>
      <c r="I44" s="188"/>
      <c r="J44" s="199"/>
      <c r="K44" s="186"/>
      <c r="L44" s="178"/>
      <c r="M44" s="179"/>
      <c r="N44" s="178"/>
      <c r="O44" s="226"/>
    </row>
    <row r="45" spans="1:15" ht="16" x14ac:dyDescent="0.2">
      <c r="A45" s="181"/>
      <c r="B45" s="200"/>
      <c r="C45" s="192" t="str">
        <f>UPPER(IF($B45="","",VLOOKUP($B45,'[2]Si Qual Draw Prep'!$A$7:$P$70,2)))</f>
        <v/>
      </c>
      <c r="D45" s="192"/>
      <c r="E45" s="192"/>
      <c r="F45" s="192" t="str">
        <f>IF($B45="","",VLOOKUP($B45,'[2]Si Qual Draw Prep'!$A$7:$P$70,4))</f>
        <v/>
      </c>
      <c r="G45" s="193"/>
      <c r="H45" s="203"/>
      <c r="I45" s="188"/>
      <c r="J45" s="206"/>
      <c r="K45" s="207" t="s">
        <v>161</v>
      </c>
      <c r="L45" s="208" t="s">
        <v>57</v>
      </c>
      <c r="M45" s="208"/>
      <c r="N45" s="178"/>
      <c r="O45" s="226"/>
    </row>
    <row r="46" spans="1:15" ht="16" x14ac:dyDescent="0.15">
      <c r="A46" s="181"/>
      <c r="B46" s="196"/>
      <c r="C46" s="183"/>
      <c r="D46" s="211"/>
      <c r="E46" s="183"/>
      <c r="F46" s="211" t="s">
        <v>162</v>
      </c>
      <c r="G46" s="170"/>
      <c r="H46" s="184" t="s">
        <v>41</v>
      </c>
      <c r="I46" s="188"/>
      <c r="J46" s="199"/>
      <c r="K46" s="186" t="s">
        <v>138</v>
      </c>
      <c r="L46" s="212"/>
      <c r="M46" s="213"/>
      <c r="N46" s="210"/>
      <c r="O46" s="226"/>
    </row>
    <row r="47" spans="1:15" ht="16" x14ac:dyDescent="0.15">
      <c r="A47" s="181" t="s">
        <v>163</v>
      </c>
      <c r="B47" s="189"/>
      <c r="C47" s="174" t="s">
        <v>13</v>
      </c>
      <c r="D47" s="192"/>
      <c r="E47" s="192"/>
      <c r="F47" s="192" t="str">
        <f>IF($B47="","",VLOOKUP($B47,'[2]Si Qual Draw Prep'!$A$7:$P$70,4))</f>
        <v/>
      </c>
      <c r="G47" s="193"/>
      <c r="H47" s="238" t="s">
        <v>164</v>
      </c>
      <c r="I47" s="215"/>
      <c r="J47" s="177"/>
      <c r="K47" s="188"/>
      <c r="L47" s="216"/>
      <c r="M47" s="213"/>
      <c r="N47" s="210"/>
      <c r="O47" s="226"/>
    </row>
    <row r="48" spans="1:15" ht="16" x14ac:dyDescent="0.15">
      <c r="A48" s="181"/>
      <c r="B48" s="204"/>
      <c r="C48" s="183" t="s">
        <v>165</v>
      </c>
      <c r="D48" s="184" t="s">
        <v>13</v>
      </c>
      <c r="E48" s="185"/>
      <c r="F48" s="211"/>
      <c r="G48" s="186"/>
      <c r="H48" s="203"/>
      <c r="I48" s="215"/>
      <c r="J48" s="177"/>
      <c r="K48" s="188"/>
      <c r="L48" s="212"/>
      <c r="M48" s="213"/>
      <c r="N48" s="210"/>
      <c r="O48" s="226"/>
    </row>
    <row r="49" spans="1:15" ht="16" x14ac:dyDescent="0.15">
      <c r="A49" s="181" t="s">
        <v>166</v>
      </c>
      <c r="B49" s="189"/>
      <c r="C49" s="174" t="s">
        <v>13</v>
      </c>
      <c r="D49" s="190"/>
      <c r="E49" s="191"/>
      <c r="F49" s="192" t="str">
        <f>IF($B49="","",VLOOKUP($B49,'[2]Si Qual Draw Prep'!$A$7:$P$70,4))</f>
        <v/>
      </c>
      <c r="G49" s="193"/>
      <c r="H49" s="217"/>
      <c r="I49" s="218"/>
      <c r="J49" s="177"/>
      <c r="K49" s="188"/>
      <c r="L49" s="212"/>
      <c r="M49" s="213"/>
      <c r="N49" s="210"/>
      <c r="O49" s="226"/>
    </row>
    <row r="50" spans="1:15" ht="16" x14ac:dyDescent="0.15">
      <c r="A50" s="181"/>
      <c r="B50" s="196"/>
      <c r="C50" s="183"/>
      <c r="D50" s="211"/>
      <c r="E50" s="197" t="s">
        <v>167</v>
      </c>
      <c r="F50" s="185" t="s">
        <v>23</v>
      </c>
      <c r="G50" s="198"/>
      <c r="H50" s="220" t="s">
        <v>168</v>
      </c>
      <c r="I50" s="287" t="s">
        <v>71</v>
      </c>
      <c r="J50" s="288"/>
      <c r="K50" s="288"/>
      <c r="L50" s="212"/>
      <c r="M50" s="213"/>
      <c r="N50" s="210"/>
      <c r="O50" s="226"/>
    </row>
    <row r="51" spans="1:15" ht="16" x14ac:dyDescent="0.15">
      <c r="A51" s="181"/>
      <c r="B51" s="200"/>
      <c r="C51" s="192" t="str">
        <f>UPPER(IF($B51="","",VLOOKUP($B51,'[2]Si Qual Draw Prep'!$A$7:$P$70,2)))</f>
        <v/>
      </c>
      <c r="D51" s="192"/>
      <c r="E51" s="201"/>
      <c r="F51" s="235"/>
      <c r="G51" s="234"/>
      <c r="H51" s="187"/>
      <c r="I51" s="280" t="s">
        <v>169</v>
      </c>
      <c r="J51" s="281"/>
      <c r="K51" s="282"/>
      <c r="L51" s="210"/>
      <c r="M51" s="213"/>
      <c r="N51" s="210"/>
      <c r="O51" s="226"/>
    </row>
    <row r="52" spans="1:15" ht="16" x14ac:dyDescent="0.15">
      <c r="A52" s="181"/>
      <c r="B52" s="247"/>
      <c r="C52" s="247" t="s">
        <v>170</v>
      </c>
      <c r="D52" s="185" t="s">
        <v>23</v>
      </c>
      <c r="E52" s="205"/>
      <c r="F52" s="211"/>
      <c r="G52" s="186"/>
      <c r="H52" s="187"/>
      <c r="I52" s="215"/>
      <c r="J52" s="199"/>
      <c r="K52" s="186"/>
      <c r="L52" s="210"/>
      <c r="M52" s="213"/>
      <c r="N52" s="221" t="s">
        <v>57</v>
      </c>
      <c r="O52" s="241"/>
    </row>
    <row r="53" spans="1:15" ht="16" x14ac:dyDescent="0.15">
      <c r="A53" s="172"/>
      <c r="B53" s="225"/>
      <c r="C53" s="175" t="str">
        <f>UPPER(IF($B53="","",VLOOKUP($B53,'[2]Si Qual Draw Prep'!$A$7:$P$70,2)))</f>
        <v/>
      </c>
      <c r="D53" s="175"/>
      <c r="E53" s="175"/>
      <c r="F53" s="175" t="str">
        <f>IF($B53="","",VLOOKUP($B53,'[2]Si Qual Draw Prep'!$A$7:$P$70,4))</f>
        <v/>
      </c>
      <c r="G53" s="176"/>
      <c r="H53" s="177"/>
      <c r="I53" s="215"/>
      <c r="J53" s="187"/>
      <c r="K53" s="188"/>
      <c r="L53" s="210" t="s">
        <v>171</v>
      </c>
      <c r="M53" s="213"/>
      <c r="N53" s="223" t="s">
        <v>172</v>
      </c>
      <c r="O53" s="213"/>
    </row>
    <row r="54" spans="1:15" ht="16" x14ac:dyDescent="0.2">
      <c r="A54" s="181"/>
      <c r="B54" s="182"/>
      <c r="C54" s="227"/>
      <c r="D54" s="228"/>
      <c r="E54" s="227"/>
      <c r="F54" s="206"/>
      <c r="G54" s="248" t="s">
        <v>173</v>
      </c>
      <c r="H54" s="229" t="s">
        <v>71</v>
      </c>
      <c r="I54" s="215"/>
      <c r="J54" s="187"/>
      <c r="K54" s="188"/>
      <c r="L54" s="230"/>
      <c r="M54" s="231"/>
      <c r="N54" s="210"/>
      <c r="O54" s="213"/>
    </row>
    <row r="55" spans="1:15" ht="16" x14ac:dyDescent="0.15">
      <c r="A55" s="172" t="s">
        <v>174</v>
      </c>
      <c r="B55" s="173"/>
      <c r="C55" s="174" t="s">
        <v>13</v>
      </c>
      <c r="D55" s="175"/>
      <c r="E55" s="175"/>
      <c r="F55" s="175" t="str">
        <f>IF($B55="","",VLOOKUP($B55,'[2]Si Qual Draw Prep'!$A$7:$P$70,4))</f>
        <v/>
      </c>
      <c r="G55" s="176"/>
      <c r="H55" s="177"/>
      <c r="I55" s="171"/>
      <c r="J55" s="177"/>
      <c r="K55" s="171"/>
      <c r="L55" s="210"/>
      <c r="M55" s="213"/>
      <c r="N55" s="210"/>
      <c r="O55" s="179"/>
    </row>
    <row r="56" spans="1:15" ht="16" x14ac:dyDescent="0.15">
      <c r="A56" s="181"/>
      <c r="B56" s="182"/>
      <c r="C56" s="183" t="s">
        <v>175</v>
      </c>
      <c r="D56" s="184" t="s">
        <v>13</v>
      </c>
      <c r="E56" s="185"/>
      <c r="F56" s="211"/>
      <c r="G56" s="186"/>
      <c r="H56" s="187"/>
      <c r="I56" s="188"/>
      <c r="J56" s="177"/>
      <c r="K56" s="171"/>
      <c r="L56" s="210"/>
      <c r="M56" s="213"/>
      <c r="N56" s="210"/>
      <c r="O56" s="179"/>
    </row>
    <row r="57" spans="1:15" ht="16" x14ac:dyDescent="0.15">
      <c r="A57" s="181" t="s">
        <v>176</v>
      </c>
      <c r="B57" s="189"/>
      <c r="C57" s="174" t="s">
        <v>13</v>
      </c>
      <c r="D57" s="190"/>
      <c r="E57" s="191"/>
      <c r="F57" s="192" t="str">
        <f>IF($B57="","",VLOOKUP($B57,'[2]Si Qual Draw Prep'!$A$7:$P$70,4))</f>
        <v/>
      </c>
      <c r="G57" s="193"/>
      <c r="H57" s="194"/>
      <c r="I57" s="195"/>
      <c r="J57" s="177"/>
      <c r="K57" s="171"/>
      <c r="L57" s="210"/>
      <c r="M57" s="213"/>
      <c r="N57" s="210"/>
      <c r="O57" s="179"/>
    </row>
    <row r="58" spans="1:15" ht="16" x14ac:dyDescent="0.15">
      <c r="A58" s="181"/>
      <c r="B58" s="196"/>
      <c r="C58" s="183"/>
      <c r="D58" s="211"/>
      <c r="E58" s="197" t="s">
        <v>177</v>
      </c>
      <c r="F58" s="185" t="s">
        <v>21</v>
      </c>
      <c r="G58" s="219"/>
      <c r="H58" s="199"/>
      <c r="I58" s="186" t="s">
        <v>138</v>
      </c>
      <c r="J58" s="187"/>
      <c r="K58" s="188"/>
      <c r="L58" s="210"/>
      <c r="M58" s="213"/>
      <c r="N58" s="210"/>
      <c r="O58" s="179"/>
    </row>
    <row r="59" spans="1:15" ht="16" x14ac:dyDescent="0.15">
      <c r="A59" s="181"/>
      <c r="B59" s="200"/>
      <c r="C59" s="192" t="str">
        <f>UPPER(IF($B59="","",VLOOKUP($B59,'[2]Si Qual Draw Prep'!$A$7:$P$70,2)))</f>
        <v/>
      </c>
      <c r="D59" s="192"/>
      <c r="E59" s="201"/>
      <c r="F59" s="192"/>
      <c r="G59" s="193"/>
      <c r="H59" s="203"/>
      <c r="I59" s="188"/>
      <c r="J59" s="234" t="s">
        <v>178</v>
      </c>
      <c r="K59" s="195"/>
      <c r="L59" s="184" t="s">
        <v>71</v>
      </c>
      <c r="M59" s="208"/>
      <c r="N59" s="210"/>
      <c r="O59" s="179"/>
    </row>
    <row r="60" spans="1:15" ht="16" x14ac:dyDescent="0.15">
      <c r="A60" s="181"/>
      <c r="B60" s="247"/>
      <c r="C60" s="247" t="s">
        <v>179</v>
      </c>
      <c r="D60" s="185" t="s">
        <v>21</v>
      </c>
      <c r="E60" s="205"/>
      <c r="F60" s="211"/>
      <c r="G60" s="186"/>
      <c r="H60" s="203"/>
      <c r="I60" s="188"/>
      <c r="J60" s="199"/>
      <c r="K60" s="186"/>
      <c r="L60" s="223" t="s">
        <v>180</v>
      </c>
      <c r="M60" s="212"/>
      <c r="N60" s="178"/>
      <c r="O60" s="179"/>
    </row>
    <row r="61" spans="1:15" ht="16" x14ac:dyDescent="0.15">
      <c r="A61" s="181"/>
      <c r="B61" s="200"/>
      <c r="C61" s="192" t="str">
        <f>UPPER(IF($B61="","",VLOOKUP($B61,'[2]Si Qual Draw Prep'!$A$7:$P$70,2)))</f>
        <v/>
      </c>
      <c r="D61" s="192"/>
      <c r="E61" s="192"/>
      <c r="F61" s="192" t="str">
        <f>IF($B61="","",VLOOKUP($B61,'[2]Si Qual Draw Prep'!$A$7:$P$70,4))</f>
        <v/>
      </c>
      <c r="G61" s="193"/>
      <c r="H61" s="203"/>
      <c r="I61" s="171"/>
      <c r="J61" s="187"/>
      <c r="K61" s="188"/>
      <c r="L61" s="210"/>
      <c r="M61" s="213"/>
      <c r="N61" s="178"/>
      <c r="O61" s="179"/>
    </row>
    <row r="62" spans="1:15" ht="16" x14ac:dyDescent="0.15">
      <c r="A62" s="181"/>
      <c r="B62" s="196"/>
      <c r="C62" s="183"/>
      <c r="D62" s="211"/>
      <c r="E62" s="211"/>
      <c r="F62" s="211" t="s">
        <v>181</v>
      </c>
      <c r="G62" s="170"/>
      <c r="H62" s="184" t="s">
        <v>21</v>
      </c>
      <c r="I62" s="171"/>
      <c r="J62" s="199"/>
      <c r="K62" s="186" t="s">
        <v>138</v>
      </c>
      <c r="L62" s="210"/>
      <c r="M62" s="208" t="s">
        <v>182</v>
      </c>
      <c r="N62" s="178"/>
      <c r="O62" s="179"/>
    </row>
    <row r="63" spans="1:15" ht="16" x14ac:dyDescent="0.15">
      <c r="A63" s="181" t="s">
        <v>183</v>
      </c>
      <c r="B63" s="189"/>
      <c r="C63" s="174" t="s">
        <v>13</v>
      </c>
      <c r="D63" s="192"/>
      <c r="E63" s="192"/>
      <c r="F63" s="192" t="str">
        <f>IF($B63="","",VLOOKUP($B63,'[2]Si Qual Draw Prep'!$A$7:$P$70,4))</f>
        <v/>
      </c>
      <c r="G63" s="193"/>
      <c r="H63" s="217" t="s">
        <v>184</v>
      </c>
      <c r="I63" s="215"/>
      <c r="J63" s="177"/>
      <c r="K63" s="188"/>
      <c r="L63" s="239"/>
      <c r="M63" s="213"/>
      <c r="N63" s="221" t="s">
        <v>182</v>
      </c>
      <c r="O63" s="222"/>
    </row>
    <row r="64" spans="1:15" ht="16" x14ac:dyDescent="0.15">
      <c r="A64" s="181"/>
      <c r="B64" s="204"/>
      <c r="C64" s="183" t="s">
        <v>185</v>
      </c>
      <c r="D64" s="184" t="s">
        <v>13</v>
      </c>
      <c r="E64" s="185"/>
      <c r="F64" s="211"/>
      <c r="G64" s="186"/>
      <c r="H64" s="203"/>
      <c r="I64" s="215"/>
      <c r="J64" s="177"/>
      <c r="K64" s="188"/>
      <c r="L64" s="210"/>
      <c r="M64" s="208" t="s">
        <v>71</v>
      </c>
      <c r="N64" s="249" t="s">
        <v>186</v>
      </c>
      <c r="O64" s="250" t="s">
        <v>187</v>
      </c>
    </row>
    <row r="65" spans="1:15" ht="16" x14ac:dyDescent="0.15">
      <c r="A65" s="181" t="s">
        <v>188</v>
      </c>
      <c r="B65" s="189"/>
      <c r="C65" s="174" t="s">
        <v>13</v>
      </c>
      <c r="D65" s="190"/>
      <c r="E65" s="191"/>
      <c r="F65" s="192"/>
      <c r="G65" s="193"/>
      <c r="H65" s="217"/>
      <c r="I65" s="218"/>
      <c r="J65" s="177"/>
      <c r="K65" s="188"/>
      <c r="L65" s="210"/>
      <c r="M65" s="213"/>
      <c r="N65" s="178"/>
      <c r="O65" s="179"/>
    </row>
    <row r="66" spans="1:15" ht="16" x14ac:dyDescent="0.15">
      <c r="A66" s="181"/>
      <c r="B66" s="196"/>
      <c r="C66" s="183"/>
      <c r="D66" s="211"/>
      <c r="E66" s="197" t="s">
        <v>189</v>
      </c>
      <c r="F66" s="185" t="s">
        <v>9</v>
      </c>
      <c r="G66" s="251"/>
      <c r="H66" s="220" t="s">
        <v>190</v>
      </c>
      <c r="I66" s="283" t="s">
        <v>27</v>
      </c>
      <c r="J66" s="284"/>
      <c r="K66" s="285"/>
      <c r="L66" s="252" t="s">
        <v>3</v>
      </c>
      <c r="M66" s="253"/>
      <c r="N66" s="254"/>
      <c r="O66" s="255"/>
    </row>
    <row r="67" spans="1:15" ht="16" x14ac:dyDescent="0.15">
      <c r="A67" s="181"/>
      <c r="B67" s="200"/>
      <c r="C67" s="192" t="str">
        <f>UPPER(IF($B67="","",VLOOKUP($B67,'[2]Si Qual Draw Prep'!$A$7:$P$70,2)))</f>
        <v/>
      </c>
      <c r="D67" s="192"/>
      <c r="E67" s="201"/>
      <c r="F67" s="235"/>
      <c r="G67" s="194"/>
      <c r="H67" s="187"/>
      <c r="I67" s="280" t="s">
        <v>191</v>
      </c>
      <c r="J67" s="281"/>
      <c r="K67" s="282"/>
      <c r="L67" s="256"/>
      <c r="M67" s="257"/>
      <c r="N67" s="258"/>
      <c r="O67" s="259"/>
    </row>
    <row r="68" spans="1:15" ht="16" x14ac:dyDescent="0.15">
      <c r="A68" s="181"/>
      <c r="B68" s="247"/>
      <c r="C68" s="247" t="s">
        <v>192</v>
      </c>
      <c r="D68" s="185" t="s">
        <v>12</v>
      </c>
      <c r="E68" s="205"/>
      <c r="F68" s="211"/>
      <c r="G68" s="186"/>
      <c r="H68" s="187"/>
      <c r="I68" s="215"/>
      <c r="J68" s="199"/>
      <c r="K68" s="186"/>
      <c r="L68" s="260"/>
      <c r="M68" s="261"/>
      <c r="N68" s="262"/>
      <c r="O68" s="263"/>
    </row>
    <row r="69" spans="1:15" ht="16" x14ac:dyDescent="0.2">
      <c r="A69" s="172"/>
      <c r="B69" s="225"/>
      <c r="C69" s="175" t="str">
        <f>UPPER(IF($B69="","",VLOOKUP($B69,'[2]Si Qual Draw Prep'!$A$7:$P$70,2)))</f>
        <v/>
      </c>
      <c r="D69" s="175"/>
      <c r="E69" s="175"/>
      <c r="F69" s="206"/>
      <c r="G69" s="264" t="s">
        <v>193</v>
      </c>
      <c r="H69" s="265" t="s">
        <v>27</v>
      </c>
      <c r="I69" s="215"/>
      <c r="J69" s="187"/>
      <c r="K69" s="188"/>
      <c r="L69" s="266"/>
      <c r="M69" s="267"/>
      <c r="N69" s="268"/>
      <c r="O69" s="269"/>
    </row>
    <row r="70" spans="1:15" ht="16" x14ac:dyDescent="0.15">
      <c r="A70" s="270"/>
      <c r="B70" s="234"/>
      <c r="C70" s="187"/>
      <c r="D70" s="187"/>
      <c r="E70" s="187"/>
      <c r="F70" s="187"/>
      <c r="G70" s="193"/>
      <c r="H70" s="187"/>
      <c r="I70" s="188"/>
      <c r="J70" s="187"/>
      <c r="K70" s="188"/>
      <c r="L70" s="187"/>
      <c r="M70" s="188"/>
      <c r="N70" s="187"/>
      <c r="O70" s="188"/>
    </row>
  </sheetData>
  <mergeCells count="9">
    <mergeCell ref="I51:K51"/>
    <mergeCell ref="I66:K66"/>
    <mergeCell ref="I67:K67"/>
    <mergeCell ref="A1:G2"/>
    <mergeCell ref="I18:K18"/>
    <mergeCell ref="I19:K19"/>
    <mergeCell ref="I34:K34"/>
    <mergeCell ref="I35:K35"/>
    <mergeCell ref="I50:K5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79"/>
  <sheetViews>
    <sheetView showGridLines="0" showZeros="0" workbookViewId="0">
      <selection activeCell="E6" sqref="E6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35" customWidth="1"/>
    <col min="10" max="10" width="10.6640625" customWidth="1"/>
    <col min="11" max="11" width="1.6640625" style="135" customWidth="1"/>
    <col min="12" max="12" width="10.6640625" customWidth="1"/>
    <col min="13" max="13" width="1.6640625" style="136" customWidth="1"/>
    <col min="14" max="14" width="10.6640625" customWidth="1"/>
    <col min="15" max="15" width="1.6640625" style="135" customWidth="1"/>
    <col min="16" max="16" width="10.6640625" customWidth="1"/>
    <col min="17" max="17" width="1.6640625" style="136" customWidth="1"/>
    <col min="18" max="18" width="0" hidden="1" customWidth="1"/>
  </cols>
  <sheetData>
    <row r="1" spans="1:17" s="10" customFormat="1" ht="54" customHeight="1" x14ac:dyDescent="0.2">
      <c r="A1" s="290" t="str">
        <f>[3]Информация!$A$9</f>
        <v>Alliance Open'18</v>
      </c>
      <c r="B1" s="290"/>
      <c r="C1" s="290"/>
      <c r="D1" s="290"/>
      <c r="E1" s="290"/>
      <c r="F1" s="290"/>
      <c r="G1" s="290"/>
      <c r="H1" s="290"/>
      <c r="I1" s="290"/>
      <c r="J1" s="290"/>
      <c r="K1" s="291"/>
      <c r="L1" s="292" t="s">
        <v>0</v>
      </c>
      <c r="M1"/>
      <c r="N1"/>
      <c r="O1"/>
      <c r="Q1" s="291"/>
    </row>
    <row r="2" spans="1:17" s="16" customFormat="1" ht="12" customHeight="1" x14ac:dyDescent="0.15">
      <c r="A2" s="293" t="s">
        <v>195</v>
      </c>
      <c r="B2" s="293"/>
      <c r="C2" s="293"/>
      <c r="D2" s="293"/>
      <c r="E2" s="293"/>
      <c r="F2" s="293" t="s">
        <v>2</v>
      </c>
      <c r="G2" s="293"/>
      <c r="H2" s="293"/>
      <c r="I2" s="294"/>
      <c r="J2" s="12"/>
      <c r="K2" s="13"/>
      <c r="L2" s="14"/>
      <c r="M2" s="294"/>
      <c r="N2" s="293"/>
      <c r="O2" s="294"/>
      <c r="P2" s="293"/>
      <c r="Q2" s="295" t="s">
        <v>3</v>
      </c>
    </row>
    <row r="3" spans="1:17" s="24" customFormat="1" ht="15" customHeight="1" thickBot="1" x14ac:dyDescent="0.2">
      <c r="A3" s="17" t="str">
        <f>[3]Информация!$A$15</f>
        <v>26-28 января</v>
      </c>
      <c r="B3" s="296"/>
      <c r="C3" s="296"/>
      <c r="D3" s="296"/>
      <c r="E3" s="296"/>
      <c r="F3" s="17" t="str">
        <f>[3]Информация!$A$11</f>
        <v>ТК "МТА Теннис Арена", Киев</v>
      </c>
      <c r="G3" s="296"/>
      <c r="H3" s="296"/>
      <c r="I3" s="297"/>
      <c r="J3" s="19"/>
      <c r="K3" s="20"/>
      <c r="L3" s="22"/>
      <c r="M3" s="297"/>
      <c r="N3" s="296"/>
      <c r="O3" s="297"/>
      <c r="P3" s="296"/>
      <c r="Q3" s="23" t="str">
        <f>[3]Информация!$A$17</f>
        <v>Илья Фрегер</v>
      </c>
    </row>
    <row r="4" spans="1:17" s="16" customFormat="1" ht="10" x14ac:dyDescent="0.15">
      <c r="A4" s="298"/>
      <c r="B4" s="299"/>
      <c r="C4" s="299" t="s">
        <v>196</v>
      </c>
      <c r="D4" s="299" t="s">
        <v>4</v>
      </c>
      <c r="E4" s="300" t="s">
        <v>197</v>
      </c>
      <c r="F4" s="300" t="s">
        <v>198</v>
      </c>
      <c r="G4" s="300"/>
      <c r="H4" s="299" t="s">
        <v>199</v>
      </c>
      <c r="I4" s="301"/>
      <c r="J4" s="299"/>
      <c r="K4" s="301"/>
      <c r="L4" s="299"/>
      <c r="M4" s="301"/>
      <c r="N4" s="299"/>
      <c r="O4" s="301"/>
      <c r="P4" s="299"/>
      <c r="Q4" s="294"/>
    </row>
    <row r="5" spans="1:17" s="16" customFormat="1" ht="3.75" customHeight="1" x14ac:dyDescent="0.15">
      <c r="A5" s="302"/>
      <c r="B5" s="303"/>
      <c r="C5" s="303"/>
      <c r="D5" s="303"/>
      <c r="E5" s="304"/>
      <c r="F5" s="304"/>
      <c r="G5" s="51"/>
      <c r="H5" s="304"/>
      <c r="I5" s="305"/>
      <c r="J5" s="303"/>
      <c r="K5" s="305"/>
      <c r="L5" s="303"/>
      <c r="M5" s="305"/>
      <c r="N5" s="303"/>
      <c r="O5" s="305"/>
      <c r="P5" s="303"/>
      <c r="Q5" s="306"/>
    </row>
    <row r="6" spans="1:17" s="46" customFormat="1" ht="9.75" customHeight="1" x14ac:dyDescent="0.15">
      <c r="A6" s="47">
        <v>1</v>
      </c>
      <c r="B6" s="37"/>
      <c r="C6" s="38"/>
      <c r="D6" s="39">
        <v>1</v>
      </c>
      <c r="E6" s="40" t="s">
        <v>200</v>
      </c>
      <c r="F6" s="40"/>
      <c r="G6" s="41"/>
      <c r="H6" s="40"/>
      <c r="I6" s="307"/>
      <c r="J6" s="49"/>
      <c r="K6" s="308"/>
      <c r="L6" s="49"/>
      <c r="M6" s="308"/>
      <c r="N6" s="49"/>
      <c r="O6" s="308"/>
      <c r="P6" s="49"/>
      <c r="Q6" s="308"/>
    </row>
    <row r="7" spans="1:17" s="46" customFormat="1" ht="11.25" customHeight="1" x14ac:dyDescent="0.15">
      <c r="A7" s="47"/>
      <c r="B7" s="47"/>
      <c r="C7" s="47"/>
      <c r="D7" s="47"/>
      <c r="E7" s="40" t="s">
        <v>201</v>
      </c>
      <c r="F7" s="40"/>
      <c r="G7" s="41"/>
      <c r="H7" s="40"/>
      <c r="I7" s="309"/>
      <c r="J7" s="65" t="str">
        <f>IF(I7="a",E6,IF(I7="b",E8,""))</f>
        <v/>
      </c>
      <c r="K7" s="308"/>
      <c r="L7" s="49"/>
      <c r="M7" s="308"/>
      <c r="N7" s="49"/>
      <c r="O7" s="45"/>
      <c r="P7" s="58"/>
      <c r="Q7" s="58"/>
    </row>
    <row r="8" spans="1:17" s="46" customFormat="1" ht="9.75" customHeight="1" x14ac:dyDescent="0.15">
      <c r="A8" s="47"/>
      <c r="B8" s="47"/>
      <c r="C8" s="47"/>
      <c r="D8" s="47"/>
      <c r="E8" s="49"/>
      <c r="F8" s="49"/>
      <c r="H8" s="49"/>
      <c r="I8" s="310"/>
      <c r="J8" s="311" t="s">
        <v>200</v>
      </c>
      <c r="K8" s="312"/>
      <c r="L8" s="49"/>
      <c r="M8" s="308"/>
      <c r="N8" s="49"/>
      <c r="O8" s="308"/>
      <c r="P8" s="49"/>
      <c r="Q8" s="308"/>
    </row>
    <row r="9" spans="1:17" s="46" customFormat="1" ht="9.75" customHeight="1" x14ac:dyDescent="0.15">
      <c r="A9" s="47"/>
      <c r="B9" s="47"/>
      <c r="C9" s="47"/>
      <c r="D9" s="47"/>
      <c r="E9" s="49"/>
      <c r="F9" s="49"/>
      <c r="H9" s="49"/>
      <c r="I9" s="310"/>
      <c r="J9" s="313" t="s">
        <v>201</v>
      </c>
      <c r="K9" s="314"/>
      <c r="L9" s="49"/>
      <c r="M9" s="308"/>
      <c r="N9" s="49"/>
      <c r="O9" s="308"/>
      <c r="P9" s="49"/>
      <c r="Q9" s="308"/>
    </row>
    <row r="10" spans="1:17" s="46" customFormat="1" ht="9.75" customHeight="1" x14ac:dyDescent="0.15">
      <c r="A10" s="47">
        <v>2</v>
      </c>
      <c r="B10" s="37"/>
      <c r="C10" s="38"/>
      <c r="D10" s="39"/>
      <c r="E10" s="315" t="s">
        <v>13</v>
      </c>
      <c r="F10" s="60"/>
      <c r="G10" s="316"/>
      <c r="H10" s="60"/>
      <c r="I10" s="317"/>
      <c r="J10" s="49"/>
      <c r="K10" s="318"/>
      <c r="L10" s="319"/>
      <c r="M10" s="312"/>
      <c r="N10" s="49"/>
      <c r="O10" s="308"/>
      <c r="P10" s="49"/>
      <c r="Q10" s="308"/>
    </row>
    <row r="11" spans="1:17" s="46" customFormat="1" ht="9.75" customHeight="1" x14ac:dyDescent="0.15">
      <c r="A11" s="47"/>
      <c r="B11" s="47"/>
      <c r="C11" s="47"/>
      <c r="D11" s="47"/>
      <c r="E11" s="60"/>
      <c r="F11" s="60"/>
      <c r="G11" s="316"/>
      <c r="H11" s="60"/>
      <c r="I11" s="320"/>
      <c r="J11" s="49"/>
      <c r="K11" s="318"/>
      <c r="L11" s="72"/>
      <c r="M11" s="321"/>
      <c r="N11" s="49"/>
      <c r="O11" s="308"/>
      <c r="P11" s="49"/>
      <c r="Q11" s="308"/>
    </row>
    <row r="12" spans="1:17" s="46" customFormat="1" ht="9.75" customHeight="1" x14ac:dyDescent="0.15">
      <c r="A12" s="47"/>
      <c r="B12" s="47"/>
      <c r="C12" s="47"/>
      <c r="D12" s="48"/>
      <c r="E12" s="49"/>
      <c r="F12" s="49"/>
      <c r="H12" s="49"/>
      <c r="I12" s="322"/>
      <c r="J12" s="49"/>
      <c r="K12" s="318"/>
      <c r="L12" s="311" t="s">
        <v>200</v>
      </c>
      <c r="M12" s="308"/>
      <c r="N12" s="49"/>
      <c r="O12" s="308"/>
      <c r="P12" s="49"/>
      <c r="Q12" s="308"/>
    </row>
    <row r="13" spans="1:17" s="46" customFormat="1" ht="9.75" customHeight="1" x14ac:dyDescent="0.15">
      <c r="A13" s="47"/>
      <c r="B13" s="47"/>
      <c r="C13" s="47"/>
      <c r="D13" s="48"/>
      <c r="E13" s="49"/>
      <c r="F13" s="49"/>
      <c r="H13" s="49"/>
      <c r="I13" s="322"/>
      <c r="J13" s="323"/>
      <c r="K13" s="324"/>
      <c r="L13" s="313" t="s">
        <v>201</v>
      </c>
      <c r="M13" s="314"/>
      <c r="N13" s="49"/>
      <c r="O13" s="308"/>
      <c r="P13" s="49"/>
      <c r="Q13" s="308"/>
    </row>
    <row r="14" spans="1:17" s="46" customFormat="1" ht="9.75" customHeight="1" x14ac:dyDescent="0.15">
      <c r="A14" s="47">
        <v>3</v>
      </c>
      <c r="B14" s="37"/>
      <c r="C14" s="38"/>
      <c r="D14" s="39"/>
      <c r="E14" s="60" t="s">
        <v>202</v>
      </c>
      <c r="F14" s="60"/>
      <c r="G14" s="316"/>
      <c r="H14" s="60"/>
      <c r="I14" s="325"/>
      <c r="J14" s="51"/>
      <c r="K14" s="318"/>
      <c r="L14" s="326">
        <v>80</v>
      </c>
      <c r="M14" s="318"/>
      <c r="N14" s="319"/>
      <c r="O14" s="308"/>
      <c r="P14" s="49"/>
      <c r="Q14" s="308"/>
    </row>
    <row r="15" spans="1:17" s="46" customFormat="1" ht="9.75" customHeight="1" x14ac:dyDescent="0.15">
      <c r="A15" s="47"/>
      <c r="B15" s="47"/>
      <c r="C15" s="47"/>
      <c r="D15" s="47"/>
      <c r="E15" s="60" t="s">
        <v>203</v>
      </c>
      <c r="F15" s="60"/>
      <c r="G15" s="316"/>
      <c r="H15" s="60"/>
      <c r="I15" s="320"/>
      <c r="J15" s="49"/>
      <c r="K15" s="318"/>
      <c r="L15" s="49"/>
      <c r="M15" s="318"/>
      <c r="N15" s="49"/>
      <c r="O15" s="308"/>
      <c r="P15" s="49"/>
      <c r="Q15" s="308"/>
    </row>
    <row r="16" spans="1:17" s="46" customFormat="1" ht="9.75" customHeight="1" x14ac:dyDescent="0.15">
      <c r="A16" s="47"/>
      <c r="B16" s="47"/>
      <c r="C16" s="47"/>
      <c r="D16" s="48"/>
      <c r="E16" s="49"/>
      <c r="F16" s="49"/>
      <c r="H16" s="49"/>
      <c r="I16" s="310"/>
      <c r="J16" s="311" t="s">
        <v>204</v>
      </c>
      <c r="K16" s="327"/>
      <c r="L16" s="49"/>
      <c r="M16" s="318"/>
      <c r="N16" s="49"/>
      <c r="O16" s="308"/>
      <c r="P16" s="49"/>
      <c r="Q16" s="308"/>
    </row>
    <row r="17" spans="1:17" s="46" customFormat="1" ht="9.75" customHeight="1" x14ac:dyDescent="0.15">
      <c r="A17" s="47"/>
      <c r="B17" s="47"/>
      <c r="C17" s="47"/>
      <c r="D17" s="48"/>
      <c r="E17" s="49"/>
      <c r="F17" s="49"/>
      <c r="H17" s="49"/>
      <c r="I17" s="310"/>
      <c r="J17" s="313" t="s">
        <v>205</v>
      </c>
      <c r="K17" s="320"/>
      <c r="L17" s="49"/>
      <c r="M17" s="318"/>
      <c r="N17" s="49"/>
      <c r="O17" s="308"/>
      <c r="P17" s="49"/>
      <c r="Q17" s="308"/>
    </row>
    <row r="18" spans="1:17" s="46" customFormat="1" ht="9.75" customHeight="1" x14ac:dyDescent="0.15">
      <c r="A18" s="47">
        <v>4</v>
      </c>
      <c r="B18" s="37"/>
      <c r="C18" s="38"/>
      <c r="D18" s="39"/>
      <c r="E18" s="60" t="s">
        <v>204</v>
      </c>
      <c r="F18" s="60"/>
      <c r="G18" s="316"/>
      <c r="H18" s="60"/>
      <c r="I18" s="317"/>
      <c r="J18" s="49">
        <v>97</v>
      </c>
      <c r="K18" s="308"/>
      <c r="L18" s="319"/>
      <c r="M18" s="327"/>
      <c r="N18" s="49"/>
      <c r="O18" s="308"/>
      <c r="P18" s="49"/>
      <c r="Q18" s="308"/>
    </row>
    <row r="19" spans="1:17" s="46" customFormat="1" ht="11.25" customHeight="1" x14ac:dyDescent="0.15">
      <c r="A19" s="47"/>
      <c r="B19" s="47"/>
      <c r="C19" s="47"/>
      <c r="D19" s="47"/>
      <c r="E19" s="60" t="s">
        <v>205</v>
      </c>
      <c r="F19" s="60"/>
      <c r="G19" s="316"/>
      <c r="H19" s="60"/>
      <c r="I19" s="320"/>
      <c r="J19" s="49"/>
      <c r="K19" s="308"/>
      <c r="L19" s="72"/>
      <c r="M19" s="328"/>
      <c r="N19" s="49"/>
      <c r="O19" s="308"/>
      <c r="P19" s="49"/>
      <c r="Q19" s="308"/>
    </row>
    <row r="20" spans="1:17" s="46" customFormat="1" ht="9.75" customHeight="1" x14ac:dyDescent="0.15">
      <c r="A20" s="47"/>
      <c r="B20" s="47"/>
      <c r="C20" s="47"/>
      <c r="D20" s="47"/>
      <c r="E20" s="49"/>
      <c r="F20" s="49"/>
      <c r="H20" s="49"/>
      <c r="I20" s="322"/>
      <c r="J20" s="49"/>
      <c r="K20" s="308"/>
      <c r="L20" s="49"/>
      <c r="M20" s="318"/>
      <c r="N20" s="311" t="s">
        <v>200</v>
      </c>
      <c r="O20" s="308"/>
      <c r="P20" s="49"/>
      <c r="Q20" s="308"/>
    </row>
    <row r="21" spans="1:17" s="46" customFormat="1" ht="9.75" customHeight="1" x14ac:dyDescent="0.15">
      <c r="A21" s="47"/>
      <c r="B21" s="47"/>
      <c r="C21" s="47"/>
      <c r="D21" s="47"/>
      <c r="E21" s="49"/>
      <c r="F21" s="49"/>
      <c r="H21" s="49"/>
      <c r="I21" s="322"/>
      <c r="J21" s="49"/>
      <c r="K21" s="308"/>
      <c r="L21" s="49"/>
      <c r="M21" s="310"/>
      <c r="N21" s="313" t="s">
        <v>201</v>
      </c>
      <c r="O21" s="314"/>
      <c r="P21" s="49"/>
      <c r="Q21" s="308"/>
    </row>
    <row r="22" spans="1:17" s="46" customFormat="1" ht="9.75" customHeight="1" x14ac:dyDescent="0.15">
      <c r="A22" s="47">
        <v>5</v>
      </c>
      <c r="B22" s="37"/>
      <c r="C22" s="38"/>
      <c r="D22" s="39"/>
      <c r="E22" s="60" t="s">
        <v>206</v>
      </c>
      <c r="F22" s="40"/>
      <c r="G22" s="41"/>
      <c r="H22" s="40"/>
      <c r="I22" s="307"/>
      <c r="J22" s="49"/>
      <c r="K22" s="308"/>
      <c r="M22" s="329"/>
      <c r="N22" s="326" t="s">
        <v>207</v>
      </c>
      <c r="O22" s="318"/>
      <c r="P22" s="49"/>
      <c r="Q22" s="308"/>
    </row>
    <row r="23" spans="1:17" s="46" customFormat="1" ht="9.75" customHeight="1" x14ac:dyDescent="0.15">
      <c r="A23" s="47"/>
      <c r="B23" s="47"/>
      <c r="C23" s="47"/>
      <c r="D23" s="47"/>
      <c r="E23" s="60" t="s">
        <v>208</v>
      </c>
      <c r="F23" s="40"/>
      <c r="G23" s="41"/>
      <c r="H23" s="40"/>
      <c r="I23" s="309"/>
      <c r="J23" s="49"/>
      <c r="K23" s="308"/>
      <c r="L23" s="49"/>
      <c r="M23" s="318"/>
      <c r="N23" s="49"/>
      <c r="O23" s="318"/>
      <c r="P23" s="49"/>
      <c r="Q23" s="308"/>
    </row>
    <row r="24" spans="1:17" s="46" customFormat="1" ht="9.75" customHeight="1" x14ac:dyDescent="0.15">
      <c r="A24" s="47"/>
      <c r="B24" s="47"/>
      <c r="C24" s="47"/>
      <c r="D24" s="47"/>
      <c r="E24" s="49"/>
      <c r="F24" s="49"/>
      <c r="H24" s="49"/>
      <c r="I24" s="310"/>
      <c r="J24" s="311" t="s">
        <v>206</v>
      </c>
      <c r="K24" s="312"/>
      <c r="L24" s="49"/>
      <c r="M24" s="318"/>
      <c r="N24" s="49"/>
      <c r="O24" s="318"/>
      <c r="P24" s="49"/>
      <c r="Q24" s="308"/>
    </row>
    <row r="25" spans="1:17" s="46" customFormat="1" ht="9.75" customHeight="1" x14ac:dyDescent="0.15">
      <c r="A25" s="47"/>
      <c r="B25" s="47"/>
      <c r="C25" s="47"/>
      <c r="D25" s="47"/>
      <c r="E25" s="49"/>
      <c r="F25" s="49"/>
      <c r="H25" s="49"/>
      <c r="I25" s="310"/>
      <c r="J25" s="313" t="s">
        <v>208</v>
      </c>
      <c r="K25" s="314"/>
      <c r="L25" s="49"/>
      <c r="M25" s="318"/>
      <c r="N25" s="49"/>
      <c r="O25" s="318"/>
      <c r="P25" s="49"/>
      <c r="Q25" s="308"/>
    </row>
    <row r="26" spans="1:17" s="46" customFormat="1" ht="9.75" customHeight="1" x14ac:dyDescent="0.15">
      <c r="A26" s="47">
        <v>6</v>
      </c>
      <c r="B26" s="37"/>
      <c r="C26" s="38"/>
      <c r="D26" s="39"/>
      <c r="E26" s="60" t="s">
        <v>209</v>
      </c>
      <c r="F26" s="60"/>
      <c r="G26" s="316"/>
      <c r="H26" s="60"/>
      <c r="I26" s="317"/>
      <c r="J26" s="49">
        <v>86</v>
      </c>
      <c r="K26" s="318"/>
      <c r="L26" s="319"/>
      <c r="M26" s="327"/>
      <c r="N26" s="49"/>
      <c r="O26" s="318"/>
      <c r="P26" s="49"/>
      <c r="Q26" s="308"/>
    </row>
    <row r="27" spans="1:17" s="46" customFormat="1" ht="9.75" customHeight="1" x14ac:dyDescent="0.15">
      <c r="A27" s="47"/>
      <c r="B27" s="47"/>
      <c r="C27" s="47"/>
      <c r="D27" s="47"/>
      <c r="E27" s="60" t="s">
        <v>210</v>
      </c>
      <c r="F27" s="60"/>
      <c r="G27" s="316"/>
      <c r="H27" s="60"/>
      <c r="I27" s="320"/>
      <c r="J27" s="49"/>
      <c r="K27" s="318"/>
      <c r="L27" s="72"/>
      <c r="M27" s="328"/>
      <c r="N27" s="49"/>
      <c r="O27" s="318"/>
      <c r="P27" s="49"/>
      <c r="Q27" s="308"/>
    </row>
    <row r="28" spans="1:17" s="46" customFormat="1" ht="9.75" customHeight="1" x14ac:dyDescent="0.15">
      <c r="A28" s="47"/>
      <c r="B28" s="47"/>
      <c r="C28" s="47"/>
      <c r="D28" s="48"/>
      <c r="E28" s="49"/>
      <c r="F28" s="49"/>
      <c r="H28" s="49"/>
      <c r="I28" s="322"/>
      <c r="J28" s="49"/>
      <c r="K28" s="318"/>
      <c r="L28" s="311" t="s">
        <v>211</v>
      </c>
      <c r="M28" s="318"/>
      <c r="N28" s="49"/>
      <c r="O28" s="318"/>
      <c r="P28" s="49"/>
      <c r="Q28" s="308"/>
    </row>
    <row r="29" spans="1:17" s="46" customFormat="1" ht="9.75" customHeight="1" x14ac:dyDescent="0.15">
      <c r="A29" s="47"/>
      <c r="B29" s="47"/>
      <c r="C29" s="47"/>
      <c r="D29" s="48"/>
      <c r="E29" s="49"/>
      <c r="F29" s="49"/>
      <c r="H29" s="49"/>
      <c r="I29" s="322"/>
      <c r="J29" s="330"/>
      <c r="K29" s="324"/>
      <c r="L29" s="313" t="s">
        <v>212</v>
      </c>
      <c r="M29" s="320"/>
      <c r="N29" s="49"/>
      <c r="O29" s="318"/>
      <c r="P29" s="49"/>
      <c r="Q29" s="308"/>
    </row>
    <row r="30" spans="1:17" s="46" customFormat="1" ht="9.75" customHeight="1" x14ac:dyDescent="0.15">
      <c r="A30" s="47">
        <v>7</v>
      </c>
      <c r="B30" s="37"/>
      <c r="C30" s="38"/>
      <c r="D30" s="39"/>
      <c r="E30" s="60" t="s">
        <v>213</v>
      </c>
      <c r="F30" s="60"/>
      <c r="G30" s="316"/>
      <c r="H30" s="60"/>
      <c r="I30" s="325"/>
      <c r="J30" s="51"/>
      <c r="K30" s="318"/>
      <c r="L30" s="49">
        <v>84</v>
      </c>
      <c r="M30" s="308"/>
      <c r="N30" s="319"/>
      <c r="O30" s="318"/>
      <c r="P30" s="49"/>
      <c r="Q30" s="308"/>
    </row>
    <row r="31" spans="1:17" s="46" customFormat="1" ht="9.75" customHeight="1" x14ac:dyDescent="0.15">
      <c r="A31" s="47"/>
      <c r="B31" s="47"/>
      <c r="C31" s="47"/>
      <c r="D31" s="47"/>
      <c r="E31" s="60" t="s">
        <v>214</v>
      </c>
      <c r="F31" s="60"/>
      <c r="G31" s="316"/>
      <c r="H31" s="60"/>
      <c r="I31" s="320"/>
      <c r="J31" s="49"/>
      <c r="K31" s="318"/>
      <c r="L31" s="49"/>
      <c r="M31" s="308"/>
      <c r="N31" s="49"/>
      <c r="O31" s="318"/>
      <c r="P31" s="49"/>
      <c r="Q31" s="308"/>
    </row>
    <row r="32" spans="1:17" s="46" customFormat="1" ht="9.75" customHeight="1" x14ac:dyDescent="0.15">
      <c r="A32" s="47"/>
      <c r="B32" s="47"/>
      <c r="C32" s="47"/>
      <c r="D32" s="48"/>
      <c r="E32" s="49"/>
      <c r="F32" s="49"/>
      <c r="H32" s="49"/>
      <c r="I32" s="310"/>
      <c r="J32" s="311" t="s">
        <v>211</v>
      </c>
      <c r="K32" s="327"/>
      <c r="L32" s="49"/>
      <c r="M32" s="308"/>
      <c r="N32" s="49"/>
      <c r="O32" s="318"/>
      <c r="P32" s="49"/>
      <c r="Q32" s="308"/>
    </row>
    <row r="33" spans="1:17" s="46" customFormat="1" ht="9.75" customHeight="1" x14ac:dyDescent="0.15">
      <c r="A33" s="47"/>
      <c r="B33" s="47"/>
      <c r="C33" s="47"/>
      <c r="D33" s="48"/>
      <c r="E33" s="49"/>
      <c r="F33" s="49"/>
      <c r="H33" s="49"/>
      <c r="I33" s="310"/>
      <c r="J33" s="313" t="s">
        <v>212</v>
      </c>
      <c r="K33" s="320"/>
      <c r="L33" s="49"/>
      <c r="M33" s="308"/>
      <c r="N33" s="49"/>
      <c r="O33" s="318"/>
      <c r="P33" s="49"/>
      <c r="Q33" s="308"/>
    </row>
    <row r="34" spans="1:17" s="46" customFormat="1" ht="9.75" customHeight="1" x14ac:dyDescent="0.15">
      <c r="A34" s="47">
        <v>8</v>
      </c>
      <c r="B34" s="37"/>
      <c r="C34" s="38"/>
      <c r="D34" s="39">
        <v>3</v>
      </c>
      <c r="E34" s="40" t="s">
        <v>211</v>
      </c>
      <c r="F34" s="60"/>
      <c r="G34" s="316"/>
      <c r="H34" s="60"/>
      <c r="I34" s="317"/>
      <c r="J34" s="49">
        <v>81</v>
      </c>
      <c r="K34" s="308"/>
      <c r="L34" s="319"/>
      <c r="M34" s="312"/>
      <c r="N34" s="49"/>
      <c r="O34" s="318"/>
      <c r="P34" s="49"/>
      <c r="Q34" s="308"/>
    </row>
    <row r="35" spans="1:17" s="46" customFormat="1" ht="9.75" customHeight="1" x14ac:dyDescent="0.15">
      <c r="A35" s="47"/>
      <c r="B35" s="47"/>
      <c r="C35" s="47"/>
      <c r="D35" s="47"/>
      <c r="E35" s="40" t="s">
        <v>212</v>
      </c>
      <c r="F35" s="60"/>
      <c r="G35" s="316"/>
      <c r="H35" s="60"/>
      <c r="I35" s="320"/>
      <c r="J35" s="49"/>
      <c r="K35" s="308"/>
      <c r="L35" s="72"/>
      <c r="M35" s="321"/>
      <c r="N35" s="49"/>
      <c r="O35" s="318"/>
      <c r="P35" s="49"/>
      <c r="Q35" s="308"/>
    </row>
    <row r="36" spans="1:17" s="46" customFormat="1" ht="9.75" customHeight="1" x14ac:dyDescent="0.15">
      <c r="A36" s="47"/>
      <c r="B36" s="47"/>
      <c r="C36" s="47"/>
      <c r="D36" s="48"/>
      <c r="E36" s="49"/>
      <c r="F36" s="49"/>
      <c r="H36" s="49"/>
      <c r="I36" s="322"/>
      <c r="J36" s="49"/>
      <c r="K36" s="308"/>
      <c r="L36" s="49"/>
      <c r="M36" s="308"/>
      <c r="N36" s="308"/>
      <c r="O36" s="318"/>
      <c r="P36" s="311" t="s">
        <v>200</v>
      </c>
      <c r="Q36" s="308"/>
    </row>
    <row r="37" spans="1:17" s="46" customFormat="1" ht="9.75" customHeight="1" x14ac:dyDescent="0.15">
      <c r="A37" s="47"/>
      <c r="B37" s="47"/>
      <c r="C37" s="47"/>
      <c r="D37" s="48"/>
      <c r="E37" s="49"/>
      <c r="F37" s="49"/>
      <c r="H37" s="49"/>
      <c r="I37" s="322"/>
      <c r="J37" s="49"/>
      <c r="K37" s="308"/>
      <c r="L37" s="49"/>
      <c r="M37" s="308"/>
      <c r="N37" s="331"/>
      <c r="O37" s="310"/>
      <c r="P37" s="313" t="s">
        <v>201</v>
      </c>
      <c r="Q37" s="332"/>
    </row>
    <row r="38" spans="1:17" s="46" customFormat="1" ht="9.75" customHeight="1" x14ac:dyDescent="0.15">
      <c r="A38" s="47">
        <v>9</v>
      </c>
      <c r="B38" s="37"/>
      <c r="C38" s="38"/>
      <c r="D38" s="39">
        <v>4</v>
      </c>
      <c r="E38" s="40" t="s">
        <v>215</v>
      </c>
      <c r="F38" s="60"/>
      <c r="G38" s="316"/>
      <c r="H38" s="60"/>
      <c r="I38" s="325"/>
      <c r="J38" s="49"/>
      <c r="K38" s="308"/>
      <c r="L38" s="49"/>
      <c r="M38" s="308"/>
      <c r="O38" s="329"/>
      <c r="P38" s="319">
        <v>86</v>
      </c>
      <c r="Q38" s="308"/>
    </row>
    <row r="39" spans="1:17" s="46" customFormat="1" ht="9.75" customHeight="1" x14ac:dyDescent="0.15">
      <c r="A39" s="47"/>
      <c r="B39" s="47"/>
      <c r="C39" s="47"/>
      <c r="D39" s="47"/>
      <c r="E39" s="40" t="s">
        <v>216</v>
      </c>
      <c r="F39" s="60"/>
      <c r="G39" s="316"/>
      <c r="H39" s="60"/>
      <c r="I39" s="320"/>
      <c r="J39" s="49"/>
      <c r="K39" s="308"/>
      <c r="L39" s="49"/>
      <c r="M39" s="308"/>
      <c r="N39" s="49"/>
      <c r="O39" s="318"/>
      <c r="P39" s="72"/>
      <c r="Q39" s="321"/>
    </row>
    <row r="40" spans="1:17" s="46" customFormat="1" ht="9.75" customHeight="1" x14ac:dyDescent="0.15">
      <c r="A40" s="47"/>
      <c r="B40" s="47"/>
      <c r="C40" s="47"/>
      <c r="D40" s="48"/>
      <c r="E40" s="49"/>
      <c r="F40" s="49"/>
      <c r="H40" s="49"/>
      <c r="I40" s="310"/>
      <c r="J40" s="311" t="s">
        <v>217</v>
      </c>
      <c r="K40" s="312"/>
      <c r="L40" s="49"/>
      <c r="M40" s="308"/>
      <c r="N40" s="49"/>
      <c r="O40" s="318"/>
      <c r="P40" s="49"/>
      <c r="Q40" s="308"/>
    </row>
    <row r="41" spans="1:17" s="46" customFormat="1" ht="9.75" customHeight="1" x14ac:dyDescent="0.15">
      <c r="A41" s="47"/>
      <c r="B41" s="47"/>
      <c r="C41" s="47"/>
      <c r="D41" s="48"/>
      <c r="E41" s="49"/>
      <c r="F41" s="49"/>
      <c r="H41" s="49"/>
      <c r="I41" s="310"/>
      <c r="J41" s="313" t="s">
        <v>218</v>
      </c>
      <c r="K41" s="314"/>
      <c r="L41" s="49"/>
      <c r="M41" s="308"/>
      <c r="N41" s="49"/>
      <c r="O41" s="318"/>
      <c r="P41" s="49"/>
      <c r="Q41" s="308"/>
    </row>
    <row r="42" spans="1:17" s="46" customFormat="1" ht="9.75" customHeight="1" x14ac:dyDescent="0.15">
      <c r="A42" s="47">
        <v>10</v>
      </c>
      <c r="B42" s="37"/>
      <c r="C42" s="38"/>
      <c r="D42" s="39"/>
      <c r="E42" s="60" t="s">
        <v>217</v>
      </c>
      <c r="F42" s="60"/>
      <c r="G42" s="316"/>
      <c r="H42" s="60"/>
      <c r="I42" s="317"/>
      <c r="J42" s="49">
        <v>82</v>
      </c>
      <c r="K42" s="318"/>
      <c r="L42" s="319"/>
      <c r="M42" s="312"/>
      <c r="N42" s="49"/>
      <c r="O42" s="318"/>
      <c r="P42" s="49"/>
      <c r="Q42" s="308"/>
    </row>
    <row r="43" spans="1:17" s="46" customFormat="1" ht="9.75" customHeight="1" x14ac:dyDescent="0.15">
      <c r="A43" s="47"/>
      <c r="B43" s="47"/>
      <c r="C43" s="47"/>
      <c r="D43" s="47"/>
      <c r="E43" s="60" t="s">
        <v>218</v>
      </c>
      <c r="F43" s="60"/>
      <c r="G43" s="316"/>
      <c r="H43" s="60"/>
      <c r="I43" s="320"/>
      <c r="J43" s="49"/>
      <c r="K43" s="318"/>
      <c r="L43" s="72"/>
      <c r="M43" s="321"/>
      <c r="N43" s="49"/>
      <c r="O43" s="318"/>
      <c r="P43" s="49"/>
      <c r="Q43" s="308"/>
    </row>
    <row r="44" spans="1:17" s="46" customFormat="1" ht="9.75" customHeight="1" x14ac:dyDescent="0.15">
      <c r="A44" s="47"/>
      <c r="B44" s="47"/>
      <c r="C44" s="47"/>
      <c r="D44" s="48"/>
      <c r="E44" s="49"/>
      <c r="F44" s="49"/>
      <c r="H44" s="49"/>
      <c r="I44" s="322"/>
      <c r="J44" s="49"/>
      <c r="K44" s="318"/>
      <c r="L44" s="311" t="s">
        <v>219</v>
      </c>
      <c r="M44" s="308"/>
      <c r="N44" s="49"/>
      <c r="O44" s="318"/>
      <c r="P44" s="49"/>
      <c r="Q44" s="308"/>
    </row>
    <row r="45" spans="1:17" s="46" customFormat="1" ht="9.75" customHeight="1" x14ac:dyDescent="0.15">
      <c r="A45" s="47"/>
      <c r="B45" s="47"/>
      <c r="C45" s="47"/>
      <c r="D45" s="48"/>
      <c r="E45" s="49"/>
      <c r="F45" s="49"/>
      <c r="H45" s="49"/>
      <c r="I45" s="322"/>
      <c r="J45" s="49"/>
      <c r="K45" s="324"/>
      <c r="L45" s="313" t="s">
        <v>220</v>
      </c>
      <c r="M45" s="314"/>
      <c r="N45" s="49"/>
      <c r="O45" s="318"/>
      <c r="P45" s="49"/>
      <c r="Q45" s="308"/>
    </row>
    <row r="46" spans="1:17" s="46" customFormat="1" ht="9.75" customHeight="1" x14ac:dyDescent="0.15">
      <c r="A46" s="47">
        <v>11</v>
      </c>
      <c r="B46" s="37"/>
      <c r="C46" s="38"/>
      <c r="D46" s="39"/>
      <c r="E46" s="60" t="s">
        <v>221</v>
      </c>
      <c r="F46" s="60"/>
      <c r="G46" s="316"/>
      <c r="H46" s="60"/>
      <c r="I46" s="325"/>
      <c r="J46" s="51"/>
      <c r="K46" s="318"/>
      <c r="L46" s="49">
        <v>84</v>
      </c>
      <c r="M46" s="318"/>
      <c r="N46" s="319"/>
      <c r="O46" s="318"/>
      <c r="P46" s="49"/>
      <c r="Q46" s="308"/>
    </row>
    <row r="47" spans="1:17" s="46" customFormat="1" ht="9.75" customHeight="1" x14ac:dyDescent="0.15">
      <c r="A47" s="47"/>
      <c r="B47" s="47"/>
      <c r="C47" s="47"/>
      <c r="D47" s="47"/>
      <c r="E47" s="60" t="s">
        <v>222</v>
      </c>
      <c r="F47" s="60"/>
      <c r="G47" s="316"/>
      <c r="H47" s="60"/>
      <c r="I47" s="320"/>
      <c r="J47" s="49"/>
      <c r="K47" s="318"/>
      <c r="L47" s="49"/>
      <c r="M47" s="318"/>
      <c r="N47" s="49"/>
      <c r="O47" s="318"/>
      <c r="P47" s="49"/>
      <c r="Q47" s="308"/>
    </row>
    <row r="48" spans="1:17" s="46" customFormat="1" ht="9.75" customHeight="1" x14ac:dyDescent="0.15">
      <c r="A48" s="47"/>
      <c r="B48" s="47"/>
      <c r="C48" s="47"/>
      <c r="D48" s="47"/>
      <c r="E48" s="49"/>
      <c r="F48" s="49"/>
      <c r="H48" s="49"/>
      <c r="I48" s="310"/>
      <c r="J48" s="311" t="s">
        <v>219</v>
      </c>
      <c r="K48" s="327"/>
      <c r="L48" s="49"/>
      <c r="M48" s="318"/>
      <c r="N48" s="49"/>
      <c r="O48" s="318"/>
      <c r="P48" s="49"/>
      <c r="Q48" s="308"/>
    </row>
    <row r="49" spans="1:17" s="46" customFormat="1" ht="9.75" customHeight="1" x14ac:dyDescent="0.15">
      <c r="A49" s="47"/>
      <c r="B49" s="47"/>
      <c r="C49" s="47"/>
      <c r="D49" s="47"/>
      <c r="E49" s="49"/>
      <c r="F49" s="49"/>
      <c r="H49" s="49"/>
      <c r="I49" s="310"/>
      <c r="J49" s="313" t="s">
        <v>220</v>
      </c>
      <c r="K49" s="320"/>
      <c r="L49" s="49"/>
      <c r="M49" s="318"/>
      <c r="N49" s="49"/>
      <c r="O49" s="318"/>
      <c r="P49" s="49"/>
      <c r="Q49" s="308"/>
    </row>
    <row r="50" spans="1:17" s="46" customFormat="1" ht="9.75" customHeight="1" x14ac:dyDescent="0.15">
      <c r="A50" s="47">
        <v>12</v>
      </c>
      <c r="B50" s="37"/>
      <c r="C50" s="38"/>
      <c r="D50" s="39"/>
      <c r="E50" s="60" t="s">
        <v>219</v>
      </c>
      <c r="F50" s="40"/>
      <c r="G50" s="41"/>
      <c r="H50" s="40"/>
      <c r="I50" s="333"/>
      <c r="J50" s="49">
        <v>84</v>
      </c>
      <c r="K50" s="308"/>
      <c r="L50" s="319"/>
      <c r="M50" s="327"/>
      <c r="N50" s="49"/>
      <c r="O50" s="318"/>
      <c r="P50" s="49"/>
      <c r="Q50" s="308"/>
    </row>
    <row r="51" spans="1:17" s="46" customFormat="1" ht="9.75" customHeight="1" x14ac:dyDescent="0.15">
      <c r="A51" s="47"/>
      <c r="B51" s="47"/>
      <c r="C51" s="47"/>
      <c r="D51" s="47"/>
      <c r="E51" s="60" t="s">
        <v>220</v>
      </c>
      <c r="F51" s="40"/>
      <c r="G51" s="41"/>
      <c r="H51" s="40"/>
      <c r="I51" s="309"/>
      <c r="J51" s="49"/>
      <c r="K51" s="308"/>
      <c r="L51" s="72"/>
      <c r="M51" s="328"/>
      <c r="N51" s="49"/>
      <c r="O51" s="318"/>
      <c r="P51" s="49"/>
      <c r="Q51" s="308"/>
    </row>
    <row r="52" spans="1:17" s="46" customFormat="1" ht="9.75" customHeight="1" x14ac:dyDescent="0.15">
      <c r="A52" s="47"/>
      <c r="B52" s="47"/>
      <c r="C52" s="47"/>
      <c r="D52" s="47"/>
      <c r="E52" s="49"/>
      <c r="F52" s="49"/>
      <c r="H52" s="49"/>
      <c r="I52" s="322"/>
      <c r="J52" s="49"/>
      <c r="K52" s="308"/>
      <c r="L52" s="49"/>
      <c r="M52" s="318"/>
      <c r="N52" s="311" t="s">
        <v>223</v>
      </c>
      <c r="O52" s="318"/>
      <c r="P52" s="49"/>
      <c r="Q52" s="308"/>
    </row>
    <row r="53" spans="1:17" s="46" customFormat="1" ht="9.75" customHeight="1" x14ac:dyDescent="0.15">
      <c r="A53" s="47"/>
      <c r="B53" s="47"/>
      <c r="C53" s="47"/>
      <c r="D53" s="47"/>
      <c r="E53" s="49"/>
      <c r="F53" s="49"/>
      <c r="H53" s="49"/>
      <c r="I53" s="322"/>
      <c r="J53" s="49"/>
      <c r="K53" s="308"/>
      <c r="L53" s="49"/>
      <c r="M53" s="310"/>
      <c r="N53" s="313" t="s">
        <v>224</v>
      </c>
      <c r="O53" s="320"/>
      <c r="P53" s="49"/>
      <c r="Q53" s="308"/>
    </row>
    <row r="54" spans="1:17" s="46" customFormat="1" ht="9.75" customHeight="1" x14ac:dyDescent="0.15">
      <c r="A54" s="47">
        <v>13</v>
      </c>
      <c r="B54" s="37"/>
      <c r="C54" s="38"/>
      <c r="D54" s="39"/>
      <c r="E54" s="60" t="s">
        <v>225</v>
      </c>
      <c r="F54" s="60"/>
      <c r="G54" s="316"/>
      <c r="H54" s="60"/>
      <c r="I54" s="325"/>
      <c r="J54" s="49"/>
      <c r="K54" s="308"/>
      <c r="M54" s="329"/>
      <c r="N54" s="49">
        <v>81</v>
      </c>
      <c r="O54" s="308"/>
      <c r="P54" s="49"/>
      <c r="Q54" s="308"/>
    </row>
    <row r="55" spans="1:17" s="46" customFormat="1" ht="9.75" customHeight="1" x14ac:dyDescent="0.15">
      <c r="A55" s="47"/>
      <c r="B55" s="47"/>
      <c r="C55" s="47"/>
      <c r="D55" s="47"/>
      <c r="E55" s="60" t="s">
        <v>226</v>
      </c>
      <c r="F55" s="60"/>
      <c r="G55" s="316"/>
      <c r="H55" s="60"/>
      <c r="I55" s="320"/>
      <c r="J55" s="49"/>
      <c r="K55" s="308"/>
      <c r="L55" s="49"/>
      <c r="M55" s="318"/>
      <c r="N55" s="49"/>
      <c r="O55" s="308"/>
      <c r="P55" s="49"/>
      <c r="Q55" s="308"/>
    </row>
    <row r="56" spans="1:17" s="46" customFormat="1" ht="9.75" customHeight="1" x14ac:dyDescent="0.15">
      <c r="A56" s="47"/>
      <c r="B56" s="47"/>
      <c r="C56" s="47"/>
      <c r="D56" s="48"/>
      <c r="E56" s="49"/>
      <c r="F56" s="49"/>
      <c r="H56" s="49"/>
      <c r="I56" s="310"/>
      <c r="J56" s="311" t="s">
        <v>225</v>
      </c>
      <c r="K56" s="312"/>
      <c r="L56" s="49"/>
      <c r="M56" s="318"/>
      <c r="N56" s="49"/>
      <c r="O56" s="308"/>
      <c r="P56" s="49"/>
      <c r="Q56" s="308"/>
    </row>
    <row r="57" spans="1:17" s="46" customFormat="1" ht="9.75" customHeight="1" x14ac:dyDescent="0.15">
      <c r="A57" s="47"/>
      <c r="B57" s="47"/>
      <c r="C57" s="47"/>
      <c r="D57" s="48"/>
      <c r="E57" s="49"/>
      <c r="F57" s="49"/>
      <c r="H57" s="49"/>
      <c r="I57" s="310"/>
      <c r="J57" s="313" t="s">
        <v>226</v>
      </c>
      <c r="K57" s="314"/>
      <c r="L57" s="49"/>
      <c r="M57" s="318"/>
      <c r="N57" s="49"/>
      <c r="O57" s="308"/>
      <c r="P57" s="49"/>
      <c r="Q57" s="308"/>
    </row>
    <row r="58" spans="1:17" s="46" customFormat="1" ht="9.75" customHeight="1" x14ac:dyDescent="0.15">
      <c r="A58" s="47">
        <v>14</v>
      </c>
      <c r="B58" s="37"/>
      <c r="C58" s="38"/>
      <c r="D58" s="39"/>
      <c r="E58" s="60" t="s">
        <v>227</v>
      </c>
      <c r="F58" s="60"/>
      <c r="G58" s="316"/>
      <c r="H58" s="60"/>
      <c r="I58" s="317"/>
      <c r="J58" s="49">
        <v>82</v>
      </c>
      <c r="K58" s="318"/>
      <c r="L58" s="319"/>
      <c r="M58" s="327"/>
      <c r="N58" s="49"/>
      <c r="O58" s="308"/>
      <c r="P58" s="49"/>
      <c r="Q58" s="308"/>
    </row>
    <row r="59" spans="1:17" s="46" customFormat="1" ht="9.75" customHeight="1" x14ac:dyDescent="0.15">
      <c r="A59" s="47"/>
      <c r="B59" s="47"/>
      <c r="C59" s="47"/>
      <c r="D59" s="47"/>
      <c r="E59" s="60" t="s">
        <v>228</v>
      </c>
      <c r="F59" s="60"/>
      <c r="G59" s="316"/>
      <c r="H59" s="60"/>
      <c r="I59" s="320"/>
      <c r="J59" s="49"/>
      <c r="K59" s="318"/>
      <c r="L59" s="72"/>
      <c r="M59" s="328"/>
      <c r="N59" s="49"/>
      <c r="O59" s="308"/>
      <c r="P59" s="49"/>
      <c r="Q59" s="308"/>
    </row>
    <row r="60" spans="1:17" s="46" customFormat="1" ht="9.75" customHeight="1" x14ac:dyDescent="0.15">
      <c r="A60" s="47"/>
      <c r="B60" s="47"/>
      <c r="C60" s="47"/>
      <c r="D60" s="48"/>
      <c r="E60" s="49"/>
      <c r="F60" s="49"/>
      <c r="H60" s="49"/>
      <c r="I60" s="322"/>
      <c r="J60" s="49"/>
      <c r="K60" s="318"/>
      <c r="L60" s="311" t="s">
        <v>223</v>
      </c>
      <c r="M60" s="318"/>
      <c r="N60" s="49"/>
      <c r="O60" s="308"/>
      <c r="P60" s="49"/>
      <c r="Q60" s="308"/>
    </row>
    <row r="61" spans="1:17" s="46" customFormat="1" ht="9.75" customHeight="1" x14ac:dyDescent="0.15">
      <c r="A61" s="47"/>
      <c r="B61" s="47"/>
      <c r="C61" s="47"/>
      <c r="D61" s="48"/>
      <c r="E61" s="49"/>
      <c r="F61" s="49"/>
      <c r="H61" s="49"/>
      <c r="I61" s="322"/>
      <c r="J61" s="49"/>
      <c r="K61" s="324"/>
      <c r="L61" s="313" t="s">
        <v>224</v>
      </c>
      <c r="M61" s="320"/>
      <c r="N61" s="49"/>
      <c r="O61" s="308"/>
      <c r="P61" s="49"/>
      <c r="Q61" s="308"/>
    </row>
    <row r="62" spans="1:17" s="46" customFormat="1" ht="9.75" customHeight="1" x14ac:dyDescent="0.15">
      <c r="A62" s="47">
        <v>15</v>
      </c>
      <c r="B62" s="37"/>
      <c r="C62" s="38"/>
      <c r="D62" s="39"/>
      <c r="E62" s="315" t="s">
        <v>13</v>
      </c>
      <c r="F62" s="60"/>
      <c r="G62" s="316"/>
      <c r="H62" s="60"/>
      <c r="I62" s="325"/>
      <c r="J62" s="51"/>
      <c r="K62" s="318"/>
      <c r="L62" s="49">
        <v>81</v>
      </c>
      <c r="M62" s="308"/>
      <c r="N62" s="319"/>
      <c r="O62" s="308"/>
      <c r="P62" s="49"/>
      <c r="Q62" s="308"/>
    </row>
    <row r="63" spans="1:17" s="46" customFormat="1" ht="9.75" customHeight="1" x14ac:dyDescent="0.15">
      <c r="A63" s="47"/>
      <c r="B63" s="47"/>
      <c r="C63" s="47"/>
      <c r="D63" s="47"/>
      <c r="E63" s="60"/>
      <c r="F63" s="60"/>
      <c r="G63" s="316"/>
      <c r="H63" s="60"/>
      <c r="I63" s="320"/>
      <c r="J63" s="49"/>
      <c r="K63" s="318"/>
      <c r="L63" s="49"/>
      <c r="M63" s="308"/>
      <c r="N63" s="49"/>
      <c r="O63" s="308"/>
      <c r="P63" s="49"/>
      <c r="Q63" s="308"/>
    </row>
    <row r="64" spans="1:17" s="46" customFormat="1" ht="9.75" customHeight="1" x14ac:dyDescent="0.15">
      <c r="A64" s="47"/>
      <c r="B64" s="47"/>
      <c r="C64" s="47"/>
      <c r="D64" s="47"/>
      <c r="E64" s="49"/>
      <c r="F64" s="49"/>
      <c r="H64" s="49"/>
      <c r="I64" s="310"/>
      <c r="J64" s="311" t="s">
        <v>223</v>
      </c>
      <c r="K64" s="334"/>
      <c r="L64" s="335"/>
      <c r="M64" s="336"/>
      <c r="N64" s="84"/>
      <c r="O64" s="336"/>
      <c r="P64" s="84"/>
      <c r="Q64" s="308"/>
    </row>
    <row r="65" spans="1:17" s="46" customFormat="1" ht="9.75" customHeight="1" x14ac:dyDescent="0.15">
      <c r="A65" s="47"/>
      <c r="B65" s="47"/>
      <c r="C65" s="47"/>
      <c r="D65" s="47"/>
      <c r="E65" s="49"/>
      <c r="F65" s="49"/>
      <c r="G65" s="51"/>
      <c r="H65" s="49"/>
      <c r="I65" s="310"/>
      <c r="J65" s="313" t="s">
        <v>224</v>
      </c>
      <c r="K65" s="314"/>
      <c r="L65" s="335"/>
      <c r="M65" s="336"/>
      <c r="N65" s="84"/>
      <c r="O65" s="336"/>
      <c r="P65" s="84"/>
      <c r="Q65" s="308"/>
    </row>
    <row r="66" spans="1:17" s="46" customFormat="1" ht="9.75" customHeight="1" x14ac:dyDescent="0.15">
      <c r="A66" s="47">
        <v>16</v>
      </c>
      <c r="B66" s="37"/>
      <c r="C66" s="38"/>
      <c r="D66" s="39">
        <v>2</v>
      </c>
      <c r="E66" s="40" t="s">
        <v>223</v>
      </c>
      <c r="F66" s="40"/>
      <c r="G66" s="41"/>
      <c r="H66" s="40"/>
      <c r="I66" s="333"/>
      <c r="J66" s="49"/>
      <c r="K66" s="308"/>
      <c r="L66" s="337"/>
      <c r="M66" s="334"/>
      <c r="N66" s="84"/>
      <c r="O66" s="336"/>
      <c r="P66" s="84"/>
      <c r="Q66" s="308"/>
    </row>
    <row r="67" spans="1:17" s="46" customFormat="1" ht="9.75" customHeight="1" x14ac:dyDescent="0.15">
      <c r="A67" s="47"/>
      <c r="B67" s="47"/>
      <c r="C67" s="47"/>
      <c r="D67" s="47"/>
      <c r="E67" s="40" t="s">
        <v>224</v>
      </c>
      <c r="F67" s="40"/>
      <c r="G67" s="41"/>
      <c r="H67" s="40"/>
      <c r="I67" s="309"/>
      <c r="J67" s="49"/>
      <c r="K67" s="308"/>
      <c r="L67" s="338"/>
      <c r="M67" s="339"/>
      <c r="N67" s="84"/>
      <c r="O67" s="336"/>
      <c r="P67" s="84"/>
      <c r="Q67" s="308"/>
    </row>
    <row r="68" spans="1:17" s="345" customFormat="1" ht="6" customHeight="1" x14ac:dyDescent="0.15">
      <c r="A68" s="47"/>
      <c r="B68" s="340"/>
      <c r="C68" s="340"/>
      <c r="D68" s="341"/>
      <c r="E68" s="43"/>
      <c r="F68" s="43"/>
      <c r="G68" s="342"/>
      <c r="H68" s="43"/>
      <c r="I68" s="81"/>
      <c r="J68" s="43"/>
      <c r="K68" s="44"/>
      <c r="L68" s="343"/>
      <c r="M68" s="344"/>
      <c r="N68" s="343"/>
      <c r="O68" s="344"/>
      <c r="P68" s="343"/>
      <c r="Q68" s="344"/>
    </row>
    <row r="69" spans="1:17" s="359" customFormat="1" ht="10.5" customHeight="1" x14ac:dyDescent="0.15">
      <c r="A69" s="346"/>
      <c r="B69" s="347"/>
      <c r="C69" s="348"/>
      <c r="D69" s="349"/>
      <c r="E69" s="350" t="s">
        <v>94</v>
      </c>
      <c r="F69" s="349"/>
      <c r="G69" s="351"/>
      <c r="H69" s="352"/>
      <c r="I69" s="349"/>
      <c r="J69" s="353" t="s">
        <v>229</v>
      </c>
      <c r="K69" s="354"/>
      <c r="L69" s="355"/>
      <c r="M69" s="356"/>
      <c r="N69" s="357"/>
      <c r="O69" s="353"/>
      <c r="P69" s="353"/>
      <c r="Q69" s="358"/>
    </row>
    <row r="70" spans="1:17" s="359" customFormat="1" ht="12.75" customHeight="1" x14ac:dyDescent="0.15">
      <c r="A70" s="360"/>
      <c r="B70" s="361"/>
      <c r="C70" s="362"/>
      <c r="D70" s="363" t="s">
        <v>230</v>
      </c>
      <c r="E70" s="364" t="s">
        <v>200</v>
      </c>
      <c r="F70" s="365"/>
      <c r="G70" s="366"/>
      <c r="H70" s="367"/>
      <c r="I70" s="368"/>
      <c r="J70" s="369" t="s">
        <v>231</v>
      </c>
      <c r="K70" s="370"/>
      <c r="L70" s="369" t="s">
        <v>232</v>
      </c>
      <c r="M70" s="371"/>
      <c r="N70" s="372"/>
      <c r="O70" s="373"/>
      <c r="P70" s="373"/>
      <c r="Q70" s="374"/>
    </row>
    <row r="71" spans="1:17" s="359" customFormat="1" ht="12.75" customHeight="1" x14ac:dyDescent="0.15">
      <c r="A71" s="360"/>
      <c r="B71" s="361"/>
      <c r="C71" s="362"/>
      <c r="D71" s="363"/>
      <c r="E71" s="84" t="s">
        <v>201</v>
      </c>
      <c r="F71" s="365"/>
      <c r="G71" s="366"/>
      <c r="H71" s="367"/>
      <c r="I71" s="368"/>
      <c r="J71" s="375"/>
      <c r="K71" s="376"/>
      <c r="L71" s="375"/>
      <c r="M71" s="371"/>
      <c r="N71" s="377"/>
      <c r="O71" s="378"/>
      <c r="P71" s="378"/>
      <c r="Q71" s="379"/>
    </row>
    <row r="72" spans="1:17" s="359" customFormat="1" ht="12.75" customHeight="1" x14ac:dyDescent="0.15">
      <c r="A72" s="380"/>
      <c r="B72" s="381"/>
      <c r="C72" s="382"/>
      <c r="D72" s="363" t="s">
        <v>233</v>
      </c>
      <c r="E72" s="84" t="s">
        <v>223</v>
      </c>
      <c r="F72" s="365"/>
      <c r="G72" s="366"/>
      <c r="H72" s="367"/>
      <c r="I72" s="383"/>
      <c r="J72" s="361"/>
      <c r="K72" s="384"/>
      <c r="L72" s="361"/>
      <c r="M72" s="385"/>
      <c r="N72" s="386" t="s">
        <v>97</v>
      </c>
      <c r="O72" s="387"/>
      <c r="P72" s="387"/>
      <c r="Q72" s="374"/>
    </row>
    <row r="73" spans="1:17" s="359" customFormat="1" ht="12.75" customHeight="1" x14ac:dyDescent="0.15">
      <c r="A73" s="388"/>
      <c r="B73" s="25"/>
      <c r="C73" s="389"/>
      <c r="D73" s="363"/>
      <c r="E73" s="84" t="s">
        <v>224</v>
      </c>
      <c r="F73" s="365"/>
      <c r="G73" s="366"/>
      <c r="H73" s="367"/>
      <c r="I73" s="383"/>
      <c r="J73" s="361"/>
      <c r="K73" s="384"/>
      <c r="L73" s="361"/>
      <c r="M73" s="385"/>
      <c r="N73" s="361" t="s">
        <v>226</v>
      </c>
      <c r="O73" s="384"/>
      <c r="P73" s="361"/>
      <c r="Q73" s="385"/>
    </row>
    <row r="74" spans="1:17" s="359" customFormat="1" ht="12.75" customHeight="1" x14ac:dyDescent="0.15">
      <c r="A74" s="390"/>
      <c r="B74" s="391"/>
      <c r="C74" s="392"/>
      <c r="D74" s="363" t="s">
        <v>234</v>
      </c>
      <c r="E74" s="393" t="s">
        <v>211</v>
      </c>
      <c r="F74" s="365"/>
      <c r="G74" s="366"/>
      <c r="H74" s="367"/>
      <c r="I74" s="383"/>
      <c r="J74" s="361"/>
      <c r="K74" s="384"/>
      <c r="L74" s="361"/>
      <c r="M74" s="385"/>
      <c r="N74" s="381" t="s">
        <v>225</v>
      </c>
      <c r="O74" s="394"/>
      <c r="P74" s="381"/>
      <c r="Q74" s="395"/>
    </row>
    <row r="75" spans="1:17" s="359" customFormat="1" ht="12.75" customHeight="1" x14ac:dyDescent="0.15">
      <c r="A75" s="360"/>
      <c r="B75" s="361"/>
      <c r="C75" s="362"/>
      <c r="D75" s="363"/>
      <c r="E75" s="393" t="s">
        <v>212</v>
      </c>
      <c r="F75" s="365"/>
      <c r="G75" s="366"/>
      <c r="H75" s="367"/>
      <c r="I75" s="383"/>
      <c r="J75" s="361"/>
      <c r="K75" s="384"/>
      <c r="L75" s="361"/>
      <c r="M75" s="385"/>
      <c r="N75" s="372" t="s">
        <v>101</v>
      </c>
      <c r="O75" s="373"/>
      <c r="P75" s="373"/>
      <c r="Q75" s="374"/>
    </row>
    <row r="76" spans="1:17" s="359" customFormat="1" ht="12.75" customHeight="1" x14ac:dyDescent="0.15">
      <c r="A76" s="360"/>
      <c r="B76" s="361"/>
      <c r="C76" s="396"/>
      <c r="D76" s="363" t="s">
        <v>235</v>
      </c>
      <c r="E76" s="84" t="s">
        <v>215</v>
      </c>
      <c r="F76" s="365"/>
      <c r="G76" s="366"/>
      <c r="H76" s="367"/>
      <c r="I76" s="383"/>
      <c r="J76" s="361"/>
      <c r="K76" s="384"/>
      <c r="L76" s="361"/>
      <c r="M76" s="385"/>
      <c r="N76" s="361"/>
      <c r="O76" s="397" t="s">
        <v>236</v>
      </c>
      <c r="P76" s="397"/>
      <c r="Q76" s="398"/>
    </row>
    <row r="77" spans="1:17" s="359" customFormat="1" ht="12.75" customHeight="1" x14ac:dyDescent="0.15">
      <c r="A77" s="380"/>
      <c r="B77" s="381"/>
      <c r="C77" s="399"/>
      <c r="D77" s="400"/>
      <c r="E77" s="60" t="s">
        <v>216</v>
      </c>
      <c r="F77" s="401"/>
      <c r="G77" s="402"/>
      <c r="H77" s="403"/>
      <c r="I77" s="404"/>
      <c r="J77" s="381"/>
      <c r="K77" s="394"/>
      <c r="L77" s="381"/>
      <c r="M77" s="395"/>
      <c r="N77" s="381" t="str">
        <f>Q2</f>
        <v>Рефери</v>
      </c>
      <c r="O77" s="405"/>
      <c r="P77" s="405"/>
      <c r="Q77" s="406"/>
    </row>
    <row r="78" spans="1:17" ht="15.75" customHeight="1" x14ac:dyDescent="0.15"/>
    <row r="79" spans="1:17" ht="9" customHeight="1" x14ac:dyDescent="0.15"/>
  </sheetData>
  <mergeCells count="2">
    <mergeCell ref="A1:J1"/>
    <mergeCell ref="O76:Q77"/>
  </mergeCells>
  <hyperlinks>
    <hyperlink ref="L1" r:id="rId1"/>
  </hyperlinks>
  <printOptions horizontalCentered="1"/>
  <pageMargins left="0.35" right="0.35" top="0.39" bottom="0.39" header="0" footer="0"/>
  <pageSetup paperSize="9" scale="90" orientation="portrait" horizontalDpi="4294967295" verticalDpi="30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E44"/>
  <sheetViews>
    <sheetView showGridLines="0" showZeros="0" workbookViewId="0">
      <selection activeCell="J13" sqref="J13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35" customWidth="1"/>
    <col min="10" max="10" width="10.6640625" customWidth="1"/>
    <col min="11" max="11" width="1.6640625" style="135" customWidth="1"/>
    <col min="12" max="12" width="10.6640625" customWidth="1"/>
    <col min="13" max="13" width="1.6640625" style="136" customWidth="1"/>
    <col min="14" max="14" width="10.6640625" customWidth="1"/>
    <col min="15" max="15" width="1.6640625" style="135" customWidth="1"/>
    <col min="16" max="16" width="10.6640625" customWidth="1"/>
    <col min="17" max="17" width="1.6640625" style="136" customWidth="1"/>
    <col min="18" max="18" width="0" hidden="1" customWidth="1"/>
  </cols>
  <sheetData>
    <row r="1" spans="1:17" s="10" customFormat="1" ht="54.75" customHeight="1" x14ac:dyDescent="0.3">
      <c r="A1" s="407" t="str">
        <f>[3]Информация!$A$9</f>
        <v>Alliance Open'18</v>
      </c>
      <c r="B1" s="2"/>
      <c r="C1" s="2"/>
      <c r="D1" s="3"/>
      <c r="E1" s="3"/>
      <c r="F1" s="408"/>
      <c r="G1" s="5"/>
      <c r="I1" s="291"/>
      <c r="J1" s="409"/>
      <c r="K1" s="291"/>
      <c r="L1" s="410" t="s">
        <v>0</v>
      </c>
      <c r="M1" s="2"/>
      <c r="N1" s="411"/>
      <c r="O1" s="291"/>
      <c r="Q1" s="291"/>
    </row>
    <row r="2" spans="1:17" s="16" customFormat="1" ht="12" customHeight="1" x14ac:dyDescent="0.15">
      <c r="A2" s="293" t="s">
        <v>195</v>
      </c>
      <c r="B2" s="293"/>
      <c r="C2" s="293"/>
      <c r="D2" s="293"/>
      <c r="E2" s="293"/>
      <c r="F2" s="293" t="s">
        <v>2</v>
      </c>
      <c r="G2" s="293"/>
      <c r="H2" s="293"/>
      <c r="I2" s="294"/>
      <c r="J2" s="12"/>
      <c r="K2" s="13"/>
      <c r="L2" s="14"/>
      <c r="M2" s="294"/>
      <c r="N2" s="293"/>
      <c r="O2" s="294"/>
      <c r="P2" s="293"/>
      <c r="Q2" s="295" t="s">
        <v>3</v>
      </c>
    </row>
    <row r="3" spans="1:17" s="24" customFormat="1" ht="15" customHeight="1" thickBot="1" x14ac:dyDescent="0.2">
      <c r="A3" s="17" t="str">
        <f>[3]Информация!$A$15</f>
        <v>26-28 января</v>
      </c>
      <c r="B3" s="296"/>
      <c r="C3" s="296"/>
      <c r="D3" s="296"/>
      <c r="E3" s="296"/>
      <c r="F3" s="17" t="str">
        <f>[3]Информация!$A$11</f>
        <v>ТК "МТА Теннис Арена", Киев</v>
      </c>
      <c r="G3" s="296"/>
      <c r="H3" s="296"/>
      <c r="I3" s="297"/>
      <c r="J3" s="19"/>
      <c r="K3" s="20"/>
      <c r="L3" s="22"/>
      <c r="M3" s="297"/>
      <c r="N3" s="296"/>
      <c r="O3" s="297"/>
      <c r="P3" s="296"/>
      <c r="Q3" s="23" t="str">
        <f>[3]Информация!$A$17</f>
        <v>Илья Фрегер</v>
      </c>
    </row>
    <row r="4" spans="1:17" s="16" customFormat="1" ht="10" x14ac:dyDescent="0.15">
      <c r="A4" s="298"/>
      <c r="B4" s="299"/>
      <c r="C4" s="299"/>
      <c r="D4" s="299"/>
      <c r="E4" s="300" t="s">
        <v>197</v>
      </c>
      <c r="F4" s="300" t="s">
        <v>198</v>
      </c>
      <c r="G4" s="300"/>
      <c r="H4" s="299" t="s">
        <v>199</v>
      </c>
      <c r="I4" s="301"/>
      <c r="J4" s="299"/>
      <c r="K4" s="301"/>
      <c r="L4" s="299"/>
      <c r="M4" s="301"/>
      <c r="N4" s="299"/>
      <c r="O4" s="301"/>
      <c r="P4" s="299"/>
      <c r="Q4" s="294"/>
    </row>
    <row r="5" spans="1:17" s="16" customFormat="1" ht="3.75" customHeight="1" x14ac:dyDescent="0.15">
      <c r="A5" s="302"/>
      <c r="B5" s="303"/>
      <c r="C5" s="303"/>
      <c r="D5" s="303"/>
      <c r="E5" s="304"/>
      <c r="F5" s="304"/>
      <c r="G5" s="51"/>
      <c r="H5" s="304"/>
      <c r="I5" s="305"/>
      <c r="J5" s="303"/>
      <c r="K5" s="305"/>
      <c r="L5" s="303"/>
      <c r="M5" s="305"/>
      <c r="N5" s="303"/>
      <c r="O5" s="305"/>
      <c r="P5" s="303"/>
      <c r="Q5" s="306"/>
    </row>
    <row r="6" spans="1:17" s="46" customFormat="1" ht="9.75" customHeight="1" x14ac:dyDescent="0.15">
      <c r="A6" s="47"/>
      <c r="O6" s="308"/>
      <c r="P6" s="49"/>
      <c r="Q6" s="308"/>
    </row>
    <row r="7" spans="1:17" s="46" customFormat="1" ht="9.75" customHeight="1" x14ac:dyDescent="0.15">
      <c r="A7" s="47"/>
      <c r="O7" s="45"/>
      <c r="P7" s="58"/>
      <c r="Q7" s="58"/>
    </row>
    <row r="8" spans="1:17" s="46" customFormat="1" ht="9.75" customHeight="1" x14ac:dyDescent="0.15">
      <c r="A8" s="47"/>
      <c r="B8" s="37"/>
      <c r="C8" s="38"/>
      <c r="D8" s="39"/>
      <c r="E8" s="60" t="s">
        <v>211</v>
      </c>
      <c r="F8" s="40"/>
      <c r="G8" s="41"/>
      <c r="H8" s="40"/>
      <c r="I8" s="307"/>
      <c r="J8" s="49"/>
      <c r="K8" s="308"/>
      <c r="L8" s="49"/>
      <c r="O8" s="308"/>
      <c r="P8" s="49"/>
      <c r="Q8" s="308"/>
    </row>
    <row r="9" spans="1:17" s="46" customFormat="1" ht="9.75" customHeight="1" x14ac:dyDescent="0.15">
      <c r="A9" s="47"/>
      <c r="B9" s="47"/>
      <c r="C9" s="47"/>
      <c r="D9" s="47"/>
      <c r="E9" s="60" t="s">
        <v>212</v>
      </c>
      <c r="F9" s="40"/>
      <c r="G9" s="41"/>
      <c r="H9" s="40"/>
      <c r="I9" s="309"/>
      <c r="J9" s="65"/>
      <c r="K9" s="308"/>
      <c r="L9" s="49"/>
      <c r="O9" s="308"/>
      <c r="P9" s="49"/>
      <c r="Q9" s="308"/>
    </row>
    <row r="10" spans="1:17" s="46" customFormat="1" ht="9.75" customHeight="1" x14ac:dyDescent="0.15">
      <c r="A10" s="47"/>
      <c r="B10" s="47"/>
      <c r="C10" s="47"/>
      <c r="D10" s="47"/>
      <c r="E10" s="49"/>
      <c r="F10" s="49"/>
      <c r="H10" s="49"/>
      <c r="I10" s="310"/>
      <c r="J10" s="311" t="s">
        <v>211</v>
      </c>
      <c r="K10" s="312"/>
      <c r="L10" s="49"/>
      <c r="O10" s="308"/>
      <c r="P10" s="49"/>
      <c r="Q10" s="308"/>
    </row>
    <row r="11" spans="1:17" s="46" customFormat="1" ht="9.75" customHeight="1" x14ac:dyDescent="0.15">
      <c r="A11" s="47"/>
      <c r="B11" s="47"/>
      <c r="C11" s="47"/>
      <c r="D11" s="47"/>
      <c r="E11" s="49"/>
      <c r="F11" s="49"/>
      <c r="H11" s="49"/>
      <c r="I11" s="310"/>
      <c r="J11" s="313" t="s">
        <v>212</v>
      </c>
      <c r="K11" s="314"/>
      <c r="L11" s="49"/>
      <c r="O11" s="308"/>
      <c r="P11" s="49"/>
      <c r="Q11" s="308"/>
    </row>
    <row r="12" spans="1:17" s="46" customFormat="1" ht="9.75" customHeight="1" x14ac:dyDescent="0.15">
      <c r="A12" s="47"/>
      <c r="B12" s="37"/>
      <c r="C12" s="38"/>
      <c r="D12" s="39"/>
      <c r="E12" s="60" t="s">
        <v>219</v>
      </c>
      <c r="F12" s="60"/>
      <c r="G12" s="316"/>
      <c r="H12" s="60"/>
      <c r="I12" s="317"/>
      <c r="J12" s="49">
        <v>97</v>
      </c>
      <c r="K12" s="336"/>
      <c r="L12" s="337" t="s">
        <v>153</v>
      </c>
      <c r="O12" s="308"/>
      <c r="P12" s="49"/>
      <c r="Q12" s="308"/>
    </row>
    <row r="13" spans="1:17" s="46" customFormat="1" ht="9.75" customHeight="1" x14ac:dyDescent="0.15">
      <c r="A13" s="47"/>
      <c r="B13" s="47"/>
      <c r="C13" s="47"/>
      <c r="D13" s="47"/>
      <c r="E13" s="60" t="s">
        <v>220</v>
      </c>
      <c r="F13" s="60"/>
      <c r="G13" s="316"/>
      <c r="H13" s="60"/>
      <c r="I13" s="320"/>
      <c r="J13" s="49"/>
      <c r="K13" s="336"/>
      <c r="L13" s="338"/>
      <c r="O13" s="308"/>
      <c r="P13" s="49"/>
      <c r="Q13" s="308"/>
    </row>
    <row r="14" spans="1:17" s="46" customFormat="1" ht="9.75" customHeight="1" x14ac:dyDescent="0.15">
      <c r="A14" s="47"/>
      <c r="O14" s="336"/>
      <c r="P14" s="49"/>
      <c r="Q14" s="308"/>
    </row>
    <row r="15" spans="1:17" s="46" customFormat="1" ht="9.75" customHeight="1" x14ac:dyDescent="0.15">
      <c r="A15" s="47"/>
      <c r="O15" s="336"/>
      <c r="P15" s="49"/>
      <c r="Q15" s="308"/>
    </row>
    <row r="16" spans="1:17" s="46" customFormat="1" ht="9.75" customHeight="1" x14ac:dyDescent="0.15">
      <c r="A16" s="47"/>
      <c r="B16" s="37"/>
      <c r="C16" s="38"/>
      <c r="D16" s="39"/>
      <c r="E16" s="60" t="s">
        <v>204</v>
      </c>
      <c r="F16" s="40"/>
      <c r="G16" s="41"/>
      <c r="H16" s="40"/>
      <c r="I16" s="307"/>
      <c r="J16" s="49"/>
      <c r="K16" s="308"/>
      <c r="L16" s="49"/>
      <c r="M16" s="308"/>
      <c r="N16" s="49"/>
      <c r="O16" s="336"/>
      <c r="P16" s="49"/>
      <c r="Q16" s="308"/>
    </row>
    <row r="17" spans="1:31" s="46" customFormat="1" ht="9.75" customHeight="1" x14ac:dyDescent="0.15">
      <c r="A17" s="47"/>
      <c r="B17" s="47"/>
      <c r="C17" s="47"/>
      <c r="D17" s="47"/>
      <c r="E17" s="60" t="s">
        <v>205</v>
      </c>
      <c r="F17" s="40"/>
      <c r="G17" s="41"/>
      <c r="H17" s="40"/>
      <c r="I17" s="309"/>
      <c r="J17" s="65"/>
      <c r="K17" s="308"/>
      <c r="L17" s="49"/>
      <c r="M17" s="308"/>
      <c r="N17" s="49"/>
      <c r="O17" s="339"/>
      <c r="P17" s="49"/>
      <c r="Q17" s="308"/>
      <c r="U17" s="84"/>
      <c r="V17" s="84"/>
      <c r="W17" s="85"/>
      <c r="X17" s="84"/>
      <c r="Y17" s="86"/>
      <c r="Z17" s="87"/>
      <c r="AA17" s="86"/>
      <c r="AB17" s="412"/>
      <c r="AC17" s="84"/>
      <c r="AD17" s="336"/>
      <c r="AE17" s="84"/>
    </row>
    <row r="18" spans="1:31" s="46" customFormat="1" ht="9.75" customHeight="1" x14ac:dyDescent="0.15">
      <c r="A18" s="47"/>
      <c r="B18" s="47"/>
      <c r="C18" s="47"/>
      <c r="D18" s="47"/>
      <c r="E18" s="49"/>
      <c r="F18" s="49"/>
      <c r="H18" s="49"/>
      <c r="I18" s="310"/>
      <c r="J18" s="311" t="s">
        <v>206</v>
      </c>
      <c r="K18" s="312"/>
      <c r="L18" s="49"/>
      <c r="M18" s="308"/>
      <c r="N18" s="49"/>
      <c r="O18" s="336"/>
      <c r="P18" s="84"/>
      <c r="Q18" s="336"/>
      <c r="U18" s="413"/>
      <c r="V18" s="413"/>
      <c r="W18" s="413"/>
      <c r="X18" s="84"/>
      <c r="Y18" s="86"/>
      <c r="Z18" s="87"/>
      <c r="AA18" s="86"/>
      <c r="AB18" s="414"/>
      <c r="AC18" s="86"/>
      <c r="AD18" s="336"/>
      <c r="AE18" s="84"/>
    </row>
    <row r="19" spans="1:31" s="46" customFormat="1" ht="9.75" customHeight="1" x14ac:dyDescent="0.15">
      <c r="A19" s="47"/>
      <c r="B19" s="47"/>
      <c r="C19" s="47"/>
      <c r="D19" s="47"/>
      <c r="E19" s="49"/>
      <c r="F19" s="49"/>
      <c r="H19" s="49"/>
      <c r="I19" s="310"/>
      <c r="J19" s="313" t="s">
        <v>208</v>
      </c>
      <c r="K19" s="314"/>
      <c r="L19" s="49"/>
      <c r="M19" s="308"/>
      <c r="N19" s="49"/>
      <c r="O19" s="336"/>
      <c r="P19" s="84"/>
      <c r="Q19" s="336"/>
      <c r="U19" s="413"/>
      <c r="V19" s="413"/>
      <c r="W19" s="413"/>
      <c r="X19" s="84"/>
      <c r="Y19" s="84"/>
      <c r="Z19" s="415"/>
      <c r="AA19" s="84"/>
      <c r="AB19" s="416"/>
      <c r="AC19" s="417"/>
      <c r="AD19" s="334"/>
      <c r="AE19" s="84"/>
    </row>
    <row r="20" spans="1:31" s="46" customFormat="1" ht="9.75" customHeight="1" x14ac:dyDescent="0.15">
      <c r="A20" s="47"/>
      <c r="B20" s="37"/>
      <c r="C20" s="38"/>
      <c r="D20" s="39"/>
      <c r="E20" s="60" t="s">
        <v>206</v>
      </c>
      <c r="F20" s="60"/>
      <c r="G20" s="316"/>
      <c r="H20" s="60"/>
      <c r="I20" s="317"/>
      <c r="J20" s="49">
        <v>83</v>
      </c>
      <c r="K20" s="318"/>
      <c r="L20" s="319"/>
      <c r="M20" s="312"/>
      <c r="N20" s="49"/>
      <c r="O20" s="336"/>
      <c r="P20" s="84"/>
      <c r="Q20" s="336"/>
      <c r="U20" s="413"/>
      <c r="V20" s="413"/>
      <c r="W20" s="413"/>
      <c r="X20" s="84"/>
      <c r="Y20" s="84"/>
      <c r="Z20" s="415"/>
      <c r="AA20" s="84"/>
      <c r="AB20" s="416"/>
      <c r="AC20" s="417"/>
      <c r="AD20" s="339"/>
      <c r="AE20" s="84"/>
    </row>
    <row r="21" spans="1:31" s="46" customFormat="1" ht="9.75" customHeight="1" x14ac:dyDescent="0.15">
      <c r="A21" s="47"/>
      <c r="B21" s="47"/>
      <c r="C21" s="47"/>
      <c r="D21" s="47"/>
      <c r="E21" s="60" t="s">
        <v>208</v>
      </c>
      <c r="F21" s="60"/>
      <c r="G21" s="316"/>
      <c r="H21" s="60"/>
      <c r="I21" s="320"/>
      <c r="J21" s="49"/>
      <c r="K21" s="318"/>
      <c r="L21" s="72"/>
      <c r="M21" s="321"/>
      <c r="N21" s="49"/>
      <c r="O21" s="336"/>
      <c r="P21" s="84"/>
      <c r="Q21" s="336"/>
      <c r="U21" s="84"/>
      <c r="V21" s="84"/>
      <c r="W21" s="85"/>
      <c r="X21" s="84"/>
      <c r="Y21" s="84"/>
      <c r="Z21" s="415"/>
      <c r="AA21" s="84"/>
      <c r="AB21" s="416"/>
      <c r="AC21" s="84"/>
      <c r="AD21" s="336"/>
      <c r="AE21" s="337"/>
    </row>
    <row r="22" spans="1:31" s="46" customFormat="1" ht="9.75" customHeight="1" x14ac:dyDescent="0.15">
      <c r="A22" s="47"/>
      <c r="B22" s="47"/>
      <c r="C22" s="47"/>
      <c r="D22" s="48"/>
      <c r="E22" s="49"/>
      <c r="F22" s="49"/>
      <c r="H22" s="49"/>
      <c r="I22" s="322"/>
      <c r="J22" s="49"/>
      <c r="K22" s="318"/>
      <c r="L22" s="311" t="s">
        <v>206</v>
      </c>
      <c r="M22" s="308"/>
      <c r="N22" s="49"/>
      <c r="O22" s="336"/>
      <c r="P22" s="84"/>
      <c r="Q22" s="336"/>
      <c r="U22" s="413"/>
      <c r="V22" s="413"/>
      <c r="W22" s="413"/>
      <c r="X22" s="84"/>
      <c r="Y22" s="84"/>
      <c r="Z22" s="415"/>
      <c r="AA22" s="84"/>
      <c r="AB22" s="339"/>
      <c r="AC22" s="84"/>
      <c r="AD22" s="336"/>
      <c r="AE22" s="338"/>
    </row>
    <row r="23" spans="1:31" s="46" customFormat="1" ht="9.75" customHeight="1" x14ac:dyDescent="0.15">
      <c r="A23" s="47"/>
      <c r="B23" s="47"/>
      <c r="C23" s="47"/>
      <c r="D23" s="48"/>
      <c r="E23" s="49"/>
      <c r="F23" s="49"/>
      <c r="H23" s="49"/>
      <c r="I23" s="322"/>
      <c r="J23" s="49"/>
      <c r="K23" s="310"/>
      <c r="L23" s="313" t="s">
        <v>208</v>
      </c>
      <c r="M23" s="314"/>
      <c r="N23" s="49"/>
      <c r="O23" s="336"/>
      <c r="P23" s="84"/>
      <c r="Q23" s="336"/>
      <c r="U23" s="415"/>
      <c r="V23" s="415"/>
      <c r="W23" s="415"/>
      <c r="X23" s="415"/>
      <c r="Y23" s="415"/>
      <c r="Z23" s="415"/>
      <c r="AA23" s="415"/>
      <c r="AB23" s="415"/>
      <c r="AC23" s="415"/>
      <c r="AD23" s="415"/>
      <c r="AE23" s="415"/>
    </row>
    <row r="24" spans="1:31" s="46" customFormat="1" ht="9.75" customHeight="1" x14ac:dyDescent="0.15">
      <c r="A24" s="47"/>
      <c r="B24" s="37"/>
      <c r="C24" s="38"/>
      <c r="D24" s="39"/>
      <c r="E24" s="60" t="s">
        <v>217</v>
      </c>
      <c r="F24" s="60"/>
      <c r="G24" s="316"/>
      <c r="H24" s="60"/>
      <c r="I24" s="325"/>
      <c r="J24" s="49"/>
      <c r="K24" s="329"/>
      <c r="L24" s="49">
        <v>97</v>
      </c>
      <c r="M24" s="336"/>
      <c r="N24" s="337" t="s">
        <v>187</v>
      </c>
      <c r="O24" s="336"/>
      <c r="P24" s="84"/>
      <c r="Q24" s="336"/>
      <c r="U24" s="415"/>
      <c r="V24" s="415"/>
      <c r="W24" s="415"/>
      <c r="X24" s="415"/>
      <c r="Y24" s="415"/>
      <c r="Z24" s="415"/>
      <c r="AA24" s="415"/>
      <c r="AB24" s="415"/>
      <c r="AC24" s="415"/>
      <c r="AD24" s="415"/>
      <c r="AE24" s="415"/>
    </row>
    <row r="25" spans="1:31" s="46" customFormat="1" ht="9.75" customHeight="1" x14ac:dyDescent="0.15">
      <c r="A25" s="47"/>
      <c r="B25" s="47"/>
      <c r="C25" s="47"/>
      <c r="D25" s="47"/>
      <c r="E25" s="60" t="s">
        <v>218</v>
      </c>
      <c r="F25" s="60"/>
      <c r="G25" s="316"/>
      <c r="H25" s="60"/>
      <c r="I25" s="320"/>
      <c r="J25" s="65"/>
      <c r="K25" s="318"/>
      <c r="L25" s="49"/>
      <c r="M25" s="336"/>
      <c r="N25" s="84"/>
      <c r="O25" s="336"/>
      <c r="P25" s="84"/>
      <c r="Q25" s="336"/>
    </row>
    <row r="26" spans="1:31" s="46" customFormat="1" ht="9.75" customHeight="1" x14ac:dyDescent="0.15">
      <c r="A26" s="47"/>
      <c r="B26" s="47"/>
      <c r="C26" s="47"/>
      <c r="D26" s="48"/>
      <c r="E26" s="49"/>
      <c r="F26" s="49"/>
      <c r="H26" s="49"/>
      <c r="I26" s="310"/>
      <c r="J26" s="311" t="s">
        <v>217</v>
      </c>
      <c r="K26" s="327"/>
      <c r="L26" s="49"/>
      <c r="M26" s="336"/>
      <c r="N26" s="84"/>
      <c r="O26" s="336"/>
      <c r="P26" s="84"/>
      <c r="Q26" s="336"/>
    </row>
    <row r="27" spans="1:31" s="46" customFormat="1" ht="9.75" customHeight="1" x14ac:dyDescent="0.15">
      <c r="A27" s="47"/>
      <c r="B27" s="47"/>
      <c r="C27" s="47"/>
      <c r="D27" s="48"/>
      <c r="E27" s="49"/>
      <c r="F27" s="49"/>
      <c r="H27" s="49"/>
      <c r="I27" s="310"/>
      <c r="J27" s="313" t="s">
        <v>218</v>
      </c>
      <c r="K27" s="320"/>
      <c r="L27" s="49"/>
      <c r="M27" s="336"/>
      <c r="N27" s="84"/>
      <c r="O27" s="336"/>
      <c r="P27" s="84"/>
      <c r="Q27" s="336"/>
    </row>
    <row r="28" spans="1:31" s="46" customFormat="1" ht="9.75" customHeight="1" x14ac:dyDescent="0.15">
      <c r="A28" s="47"/>
      <c r="B28" s="37"/>
      <c r="C28" s="38"/>
      <c r="D28" s="39"/>
      <c r="E28" s="60" t="s">
        <v>225</v>
      </c>
      <c r="F28" s="60"/>
      <c r="G28" s="316"/>
      <c r="H28" s="60"/>
      <c r="I28" s="317"/>
      <c r="J28" s="49">
        <v>84</v>
      </c>
      <c r="K28" s="308"/>
      <c r="L28" s="319"/>
      <c r="M28" s="334"/>
      <c r="N28" s="84"/>
      <c r="O28" s="336"/>
      <c r="P28" s="84"/>
      <c r="Q28" s="336"/>
    </row>
    <row r="29" spans="1:31" s="46" customFormat="1" ht="9.75" customHeight="1" x14ac:dyDescent="0.15">
      <c r="A29" s="47"/>
      <c r="B29" s="47"/>
      <c r="C29" s="47"/>
      <c r="D29" s="47"/>
      <c r="E29" s="60" t="s">
        <v>226</v>
      </c>
      <c r="F29" s="60"/>
      <c r="G29" s="316"/>
      <c r="H29" s="60"/>
      <c r="I29" s="320"/>
      <c r="J29" s="49"/>
      <c r="K29" s="308"/>
      <c r="L29" s="72"/>
      <c r="M29" s="339"/>
      <c r="N29" s="84"/>
      <c r="O29" s="336"/>
      <c r="P29" s="84"/>
      <c r="Q29" s="336"/>
    </row>
    <row r="30" spans="1:31" s="46" customFormat="1" ht="9.75" customHeight="1" x14ac:dyDescent="0.15">
      <c r="A30" s="47"/>
      <c r="B30" s="47"/>
      <c r="C30" s="47"/>
      <c r="D30" s="47"/>
      <c r="E30" s="49"/>
      <c r="F30" s="49"/>
      <c r="H30" s="49"/>
      <c r="I30" s="322"/>
      <c r="J30" s="49"/>
      <c r="K30" s="308"/>
      <c r="L30" s="49"/>
      <c r="M30" s="336"/>
      <c r="N30" s="417"/>
      <c r="O30" s="336"/>
      <c r="P30" s="84"/>
      <c r="Q30" s="336"/>
    </row>
    <row r="31" spans="1:31" s="46" customFormat="1" ht="9.75" customHeight="1" x14ac:dyDescent="0.15">
      <c r="A31" s="413"/>
      <c r="B31" s="413"/>
      <c r="C31" s="413"/>
      <c r="D31" s="413"/>
      <c r="E31" s="84"/>
      <c r="F31" s="84"/>
      <c r="G31" s="415"/>
      <c r="H31" s="84"/>
      <c r="I31" s="339"/>
      <c r="J31" s="84"/>
      <c r="K31" s="336"/>
      <c r="L31" s="338"/>
      <c r="M31" s="339"/>
      <c r="N31" s="84"/>
      <c r="O31" s="336"/>
      <c r="P31" s="84"/>
      <c r="Q31" s="308"/>
    </row>
    <row r="32" spans="1:31" s="46" customFormat="1" ht="9.75" customHeight="1" x14ac:dyDescent="0.15">
      <c r="A32" s="413"/>
      <c r="B32" s="37"/>
      <c r="C32" s="38"/>
      <c r="D32" s="39"/>
      <c r="E32" s="60" t="s">
        <v>204</v>
      </c>
      <c r="F32" s="60"/>
      <c r="G32" s="316"/>
      <c r="H32" s="60"/>
      <c r="I32" s="325"/>
      <c r="J32" s="49"/>
      <c r="K32" s="336"/>
      <c r="L32" s="84"/>
      <c r="M32" s="336"/>
      <c r="N32" s="84"/>
      <c r="O32" s="336"/>
      <c r="P32" s="84"/>
      <c r="Q32" s="308"/>
    </row>
    <row r="33" spans="1:17" s="46" customFormat="1" ht="9.75" customHeight="1" x14ac:dyDescent="0.15">
      <c r="A33" s="413"/>
      <c r="B33" s="47"/>
      <c r="C33" s="47"/>
      <c r="D33" s="47"/>
      <c r="E33" s="60" t="s">
        <v>205</v>
      </c>
      <c r="F33" s="60"/>
      <c r="G33" s="316"/>
      <c r="H33" s="60"/>
      <c r="I33" s="320"/>
      <c r="J33" s="65"/>
      <c r="K33" s="336"/>
      <c r="L33" s="84"/>
      <c r="M33" s="339"/>
      <c r="N33" s="84"/>
      <c r="O33" s="336"/>
      <c r="P33" s="84"/>
      <c r="Q33" s="308"/>
    </row>
    <row r="34" spans="1:17" s="46" customFormat="1" ht="9.75" customHeight="1" x14ac:dyDescent="0.15">
      <c r="A34" s="413"/>
      <c r="B34" s="47"/>
      <c r="C34" s="47"/>
      <c r="D34" s="48"/>
      <c r="E34" s="49"/>
      <c r="F34" s="49"/>
      <c r="H34" s="49"/>
      <c r="I34" s="310"/>
      <c r="J34" s="311" t="s">
        <v>204</v>
      </c>
      <c r="K34" s="334"/>
      <c r="L34" s="84"/>
      <c r="M34" s="336"/>
      <c r="N34" s="337"/>
      <c r="O34" s="336"/>
      <c r="P34" s="84"/>
      <c r="Q34" s="308"/>
    </row>
    <row r="35" spans="1:17" s="46" customFormat="1" ht="9.75" customHeight="1" x14ac:dyDescent="0.15">
      <c r="A35" s="413"/>
      <c r="B35" s="47"/>
      <c r="C35" s="47"/>
      <c r="D35" s="48"/>
      <c r="E35" s="49"/>
      <c r="F35" s="49"/>
      <c r="H35" s="49"/>
      <c r="I35" s="310"/>
      <c r="J35" s="313" t="s">
        <v>205</v>
      </c>
      <c r="K35" s="314"/>
      <c r="L35" s="84"/>
      <c r="M35" s="336"/>
      <c r="N35" s="84"/>
      <c r="O35" s="336"/>
      <c r="P35" s="84"/>
      <c r="Q35" s="308"/>
    </row>
    <row r="36" spans="1:17" s="46" customFormat="1" ht="9.75" customHeight="1" x14ac:dyDescent="0.15">
      <c r="A36" s="413"/>
      <c r="B36" s="37"/>
      <c r="C36" s="38"/>
      <c r="D36" s="39"/>
      <c r="E36" s="60" t="s">
        <v>225</v>
      </c>
      <c r="F36" s="60"/>
      <c r="G36" s="316"/>
      <c r="H36" s="60"/>
      <c r="I36" s="317"/>
      <c r="J36" s="49">
        <v>86</v>
      </c>
      <c r="K36" s="308"/>
      <c r="L36" s="319" t="s">
        <v>237</v>
      </c>
      <c r="M36" s="336"/>
      <c r="N36" s="84"/>
      <c r="O36" s="336"/>
      <c r="P36" s="84"/>
      <c r="Q36" s="308"/>
    </row>
    <row r="37" spans="1:17" s="46" customFormat="1" ht="9.75" customHeight="1" x14ac:dyDescent="0.15">
      <c r="A37" s="413"/>
      <c r="B37" s="47"/>
      <c r="C37" s="47"/>
      <c r="D37" s="47"/>
      <c r="E37" s="60" t="s">
        <v>226</v>
      </c>
      <c r="F37" s="60"/>
      <c r="G37" s="316"/>
      <c r="H37" s="60"/>
      <c r="I37" s="320"/>
      <c r="J37" s="49"/>
      <c r="K37" s="308"/>
      <c r="L37" s="72"/>
      <c r="M37" s="336"/>
      <c r="N37" s="84"/>
      <c r="O37" s="336"/>
      <c r="P37" s="84"/>
      <c r="Q37" s="308"/>
    </row>
    <row r="38" spans="1:17" s="46" customFormat="1" ht="9.75" customHeight="1" x14ac:dyDescent="0.15">
      <c r="A38" s="413"/>
      <c r="B38" s="84"/>
      <c r="C38" s="84"/>
      <c r="D38" s="85"/>
      <c r="E38" s="84"/>
      <c r="F38" s="86"/>
      <c r="G38" s="87"/>
      <c r="H38" s="86"/>
      <c r="I38" s="412"/>
      <c r="J38" s="84"/>
      <c r="K38" s="336"/>
      <c r="L38" s="337"/>
      <c r="M38" s="334"/>
      <c r="N38" s="84"/>
      <c r="O38" s="336"/>
      <c r="P38" s="84"/>
      <c r="Q38" s="308"/>
    </row>
    <row r="39" spans="1:17" s="46" customFormat="1" ht="9.75" customHeight="1" x14ac:dyDescent="0.15">
      <c r="A39" s="413"/>
      <c r="B39" s="413"/>
      <c r="C39" s="413"/>
      <c r="D39" s="413"/>
      <c r="E39" s="84"/>
      <c r="F39" s="86"/>
      <c r="G39" s="87"/>
      <c r="H39" s="86"/>
      <c r="I39" s="414"/>
      <c r="J39" s="84"/>
      <c r="K39" s="336"/>
      <c r="L39" s="338"/>
      <c r="M39" s="339"/>
      <c r="N39" s="84"/>
      <c r="O39" s="336"/>
      <c r="P39" s="84"/>
      <c r="Q39" s="308"/>
    </row>
    <row r="40" spans="1:17" s="46" customFormat="1" ht="9.75" customHeight="1" x14ac:dyDescent="0.15">
      <c r="A40" s="413"/>
      <c r="B40" s="413"/>
      <c r="C40" s="413"/>
      <c r="D40" s="413"/>
      <c r="E40" s="84"/>
      <c r="F40" s="84"/>
      <c r="G40" s="415"/>
      <c r="H40" s="84"/>
      <c r="I40" s="416"/>
      <c r="J40" s="84"/>
      <c r="K40" s="336"/>
      <c r="L40" s="84"/>
      <c r="M40" s="336"/>
      <c r="N40" s="417"/>
      <c r="O40" s="336"/>
      <c r="P40" s="84"/>
      <c r="Q40" s="308"/>
    </row>
    <row r="41" spans="1:17" s="46" customFormat="1" ht="9.75" customHeight="1" x14ac:dyDescent="0.15">
      <c r="A41" s="413"/>
      <c r="B41" s="413"/>
      <c r="C41" s="413"/>
      <c r="D41" s="413"/>
      <c r="E41" s="84"/>
      <c r="F41" s="84"/>
      <c r="G41" s="415"/>
      <c r="H41" s="84"/>
      <c r="I41" s="416"/>
      <c r="J41" s="84"/>
      <c r="K41" s="336"/>
      <c r="L41" s="84"/>
      <c r="M41" s="416"/>
      <c r="N41" s="417"/>
      <c r="O41" s="339"/>
      <c r="P41" s="84"/>
      <c r="Q41" s="308"/>
    </row>
    <row r="42" spans="1:17" s="46" customFormat="1" ht="9.75" customHeight="1" x14ac:dyDescent="0.15">
      <c r="A42" s="413"/>
      <c r="B42" s="84"/>
      <c r="C42" s="84"/>
      <c r="D42" s="85"/>
      <c r="E42" s="84"/>
      <c r="F42" s="84"/>
      <c r="G42" s="415"/>
      <c r="H42" s="84"/>
      <c r="I42" s="416"/>
      <c r="J42" s="84"/>
      <c r="K42" s="336"/>
      <c r="L42" s="84"/>
      <c r="M42" s="336"/>
      <c r="N42" s="84"/>
      <c r="O42" s="336"/>
      <c r="P42" s="84"/>
      <c r="Q42" s="308"/>
    </row>
    <row r="43" spans="1:17" ht="15.75" customHeight="1" x14ac:dyDescent="0.15"/>
    <row r="44" spans="1:17" ht="9" customHeight="1" x14ac:dyDescent="0.15"/>
  </sheetData>
  <hyperlinks>
    <hyperlink ref="L1" r:id="rId1"/>
  </hyperlinks>
  <printOptions horizontalCentered="1"/>
  <pageMargins left="0.35" right="0.35" top="0.39" bottom="0.39" header="0" footer="0"/>
  <pageSetup paperSize="9" orientation="portrait" horizontalDpi="4294967295" verticalDpi="30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61"/>
  <sheetViews>
    <sheetView showGridLines="0" showZeros="0" view="pageBreakPreview" zoomScaleSheetLayoutView="100" workbookViewId="0">
      <selection activeCell="E6" sqref="E6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35" customWidth="1"/>
    <col min="10" max="10" width="10.6640625" customWidth="1"/>
    <col min="11" max="11" width="1.6640625" style="135" customWidth="1"/>
    <col min="12" max="12" width="10.6640625" customWidth="1"/>
    <col min="13" max="13" width="1.6640625" style="136" customWidth="1"/>
    <col min="14" max="14" width="10.6640625" customWidth="1"/>
    <col min="15" max="15" width="1.6640625" style="135" customWidth="1"/>
    <col min="16" max="16" width="10.6640625" customWidth="1"/>
    <col min="17" max="17" width="1.6640625" style="136" customWidth="1"/>
    <col min="18" max="18" width="0" hidden="1" customWidth="1"/>
  </cols>
  <sheetData>
    <row r="1" spans="1:17" s="10" customFormat="1" ht="56.25" customHeight="1" x14ac:dyDescent="0.3">
      <c r="A1" s="407" t="str">
        <f>[3]Информация!$A$9</f>
        <v>Alliance Open'18</v>
      </c>
      <c r="B1" s="2"/>
      <c r="C1" s="2"/>
      <c r="D1" s="3"/>
      <c r="E1" s="3"/>
      <c r="F1" s="408"/>
      <c r="G1" s="5"/>
      <c r="I1" s="291"/>
      <c r="J1" s="409"/>
      <c r="K1" s="291"/>
      <c r="L1" s="410" t="s">
        <v>0</v>
      </c>
      <c r="M1" s="2"/>
      <c r="N1" s="411"/>
      <c r="O1" s="291"/>
      <c r="Q1" s="291"/>
    </row>
    <row r="2" spans="1:17" s="16" customFormat="1" ht="12" customHeight="1" x14ac:dyDescent="0.15">
      <c r="A2" s="293" t="s">
        <v>195</v>
      </c>
      <c r="B2" s="293"/>
      <c r="C2" s="293"/>
      <c r="D2" s="293"/>
      <c r="E2" s="293"/>
      <c r="F2" s="293" t="s">
        <v>2</v>
      </c>
      <c r="G2" s="293"/>
      <c r="H2" s="293"/>
      <c r="I2" s="294"/>
      <c r="J2" s="12"/>
      <c r="K2" s="13"/>
      <c r="L2" s="14"/>
      <c r="M2" s="294"/>
      <c r="N2" s="293"/>
      <c r="O2" s="294"/>
      <c r="P2" s="293"/>
      <c r="Q2" s="295" t="s">
        <v>3</v>
      </c>
    </row>
    <row r="3" spans="1:17" s="24" customFormat="1" ht="15" customHeight="1" thickBot="1" x14ac:dyDescent="0.2">
      <c r="A3" s="17" t="str">
        <f>[3]Информация!$A$15</f>
        <v>26-28 января</v>
      </c>
      <c r="B3" s="296"/>
      <c r="C3" s="296"/>
      <c r="D3" s="296"/>
      <c r="E3" s="296"/>
      <c r="F3" s="17" t="str">
        <f>[3]Информация!$A$11</f>
        <v>ТК "МТА Теннис Арена", Киев</v>
      </c>
      <c r="G3" s="296"/>
      <c r="H3" s="296"/>
      <c r="I3" s="297"/>
      <c r="J3" s="19"/>
      <c r="K3" s="20"/>
      <c r="L3" s="22"/>
      <c r="M3" s="297"/>
      <c r="N3" s="296"/>
      <c r="O3" s="297"/>
      <c r="P3" s="296"/>
      <c r="Q3" s="23" t="str">
        <f>[3]Информация!$A$17</f>
        <v>Илья Фрегер</v>
      </c>
    </row>
    <row r="4" spans="1:17" s="16" customFormat="1" ht="10" x14ac:dyDescent="0.15">
      <c r="A4" s="298"/>
      <c r="B4" s="299"/>
      <c r="C4" s="299"/>
      <c r="D4" s="299"/>
      <c r="E4" s="300" t="s">
        <v>197</v>
      </c>
      <c r="F4" s="300" t="s">
        <v>198</v>
      </c>
      <c r="G4" s="300"/>
      <c r="H4" s="299" t="s">
        <v>199</v>
      </c>
      <c r="I4" s="301"/>
      <c r="J4" s="299"/>
      <c r="K4" s="301"/>
      <c r="L4" s="299"/>
      <c r="M4" s="301"/>
      <c r="N4" s="299"/>
      <c r="O4" s="301"/>
      <c r="P4" s="299"/>
      <c r="Q4" s="294"/>
    </row>
    <row r="5" spans="1:17" s="16" customFormat="1" ht="3.75" customHeight="1" x14ac:dyDescent="0.15">
      <c r="A5" s="302"/>
      <c r="B5" s="303"/>
      <c r="C5" s="303"/>
      <c r="D5" s="303"/>
      <c r="E5" s="304"/>
      <c r="F5" s="304"/>
      <c r="G5" s="51"/>
      <c r="H5" s="304"/>
      <c r="I5" s="305"/>
      <c r="J5" s="303"/>
      <c r="K5" s="305"/>
      <c r="L5" s="303"/>
      <c r="M5" s="305"/>
      <c r="N5" s="303"/>
      <c r="O5" s="305"/>
      <c r="P5" s="303"/>
      <c r="Q5" s="306"/>
    </row>
    <row r="6" spans="1:17" s="46" customFormat="1" ht="9.75" customHeight="1" x14ac:dyDescent="0.15">
      <c r="A6" s="47"/>
      <c r="B6" s="37"/>
      <c r="C6" s="38"/>
      <c r="D6" s="39"/>
      <c r="E6" s="315" t="s">
        <v>13</v>
      </c>
      <c r="F6" s="40"/>
      <c r="G6" s="41"/>
      <c r="H6" s="40"/>
      <c r="I6" s="307"/>
      <c r="J6" s="49"/>
      <c r="K6" s="308"/>
      <c r="L6" s="49"/>
      <c r="M6" s="308"/>
      <c r="N6" s="49"/>
      <c r="O6" s="308"/>
      <c r="P6" s="49"/>
      <c r="Q6" s="308"/>
    </row>
    <row r="7" spans="1:17" s="46" customFormat="1" ht="9.75" customHeight="1" x14ac:dyDescent="0.15">
      <c r="A7" s="47"/>
      <c r="B7" s="47"/>
      <c r="C7" s="47"/>
      <c r="D7" s="47"/>
      <c r="E7" s="60"/>
      <c r="F7" s="40"/>
      <c r="G7" s="41"/>
      <c r="H7" s="40"/>
      <c r="I7" s="309"/>
      <c r="J7" s="65"/>
      <c r="K7" s="308"/>
      <c r="L7" s="49"/>
      <c r="M7" s="308"/>
      <c r="N7" s="49"/>
      <c r="O7" s="45"/>
      <c r="P7" s="58"/>
      <c r="Q7" s="58"/>
    </row>
    <row r="8" spans="1:17" s="46" customFormat="1" ht="9.75" customHeight="1" x14ac:dyDescent="0.15">
      <c r="A8" s="47"/>
      <c r="B8" s="47"/>
      <c r="C8" s="47"/>
      <c r="D8" s="47"/>
      <c r="E8" s="49"/>
      <c r="F8" s="49"/>
      <c r="H8" s="49"/>
      <c r="I8" s="310"/>
      <c r="J8" s="311" t="s">
        <v>202</v>
      </c>
      <c r="K8" s="312"/>
      <c r="L8" s="49"/>
      <c r="M8" s="308"/>
      <c r="N8" s="49"/>
      <c r="O8" s="308"/>
      <c r="P8" s="49"/>
      <c r="Q8" s="308"/>
    </row>
    <row r="9" spans="1:17" s="46" customFormat="1" ht="9.75" customHeight="1" x14ac:dyDescent="0.15">
      <c r="A9" s="47"/>
      <c r="B9" s="47"/>
      <c r="C9" s="47"/>
      <c r="D9" s="47"/>
      <c r="E9" s="49"/>
      <c r="F9" s="49"/>
      <c r="H9" s="49"/>
      <c r="I9" s="310"/>
      <c r="J9" s="313" t="s">
        <v>203</v>
      </c>
      <c r="K9" s="314"/>
      <c r="L9" s="49"/>
      <c r="M9" s="308"/>
      <c r="N9" s="49"/>
      <c r="O9" s="308"/>
      <c r="P9" s="49"/>
      <c r="Q9" s="308"/>
    </row>
    <row r="10" spans="1:17" s="46" customFormat="1" ht="9.75" customHeight="1" x14ac:dyDescent="0.15">
      <c r="A10" s="47"/>
      <c r="B10" s="37"/>
      <c r="C10" s="38"/>
      <c r="D10" s="39"/>
      <c r="E10" s="60" t="s">
        <v>202</v>
      </c>
      <c r="F10" s="60"/>
      <c r="G10" s="316"/>
      <c r="H10" s="60"/>
      <c r="I10" s="317"/>
      <c r="J10" s="49"/>
      <c r="K10" s="318"/>
      <c r="L10" s="319"/>
      <c r="M10" s="312"/>
      <c r="N10" s="49"/>
      <c r="O10" s="308"/>
      <c r="P10" s="49"/>
      <c r="Q10" s="308"/>
    </row>
    <row r="11" spans="1:17" s="46" customFormat="1" ht="9.75" customHeight="1" x14ac:dyDescent="0.15">
      <c r="A11" s="47"/>
      <c r="B11" s="47"/>
      <c r="C11" s="47"/>
      <c r="D11" s="47"/>
      <c r="E11" s="60" t="s">
        <v>203</v>
      </c>
      <c r="F11" s="60"/>
      <c r="G11" s="316"/>
      <c r="H11" s="60"/>
      <c r="I11" s="320"/>
      <c r="J11" s="49"/>
      <c r="K11" s="318"/>
      <c r="L11" s="72"/>
      <c r="M11" s="321"/>
      <c r="N11" s="49"/>
      <c r="O11" s="308"/>
      <c r="P11" s="49"/>
      <c r="Q11" s="308"/>
    </row>
    <row r="12" spans="1:17" s="46" customFormat="1" ht="9.75" customHeight="1" x14ac:dyDescent="0.15">
      <c r="A12" s="47"/>
      <c r="B12" s="47"/>
      <c r="C12" s="47"/>
      <c r="D12" s="48"/>
      <c r="E12" s="49"/>
      <c r="F12" s="49"/>
      <c r="H12" s="49"/>
      <c r="I12" s="322"/>
      <c r="J12" s="49"/>
      <c r="K12" s="318"/>
      <c r="L12" s="311" t="s">
        <v>209</v>
      </c>
      <c r="M12" s="308"/>
      <c r="N12" s="49"/>
      <c r="O12" s="308"/>
      <c r="P12" s="49"/>
      <c r="Q12" s="308"/>
    </row>
    <row r="13" spans="1:17" s="46" customFormat="1" ht="9.75" customHeight="1" x14ac:dyDescent="0.15">
      <c r="A13" s="47"/>
      <c r="B13" s="47"/>
      <c r="C13" s="47"/>
      <c r="D13" s="48"/>
      <c r="E13" s="49"/>
      <c r="F13" s="49"/>
      <c r="H13" s="49"/>
      <c r="I13" s="322"/>
      <c r="J13" s="49"/>
      <c r="K13" s="310"/>
      <c r="L13" s="313" t="s">
        <v>210</v>
      </c>
      <c r="M13" s="314"/>
      <c r="N13" s="49"/>
      <c r="O13" s="308"/>
      <c r="P13" s="49"/>
      <c r="Q13" s="308"/>
    </row>
    <row r="14" spans="1:17" s="46" customFormat="1" ht="9.75" customHeight="1" x14ac:dyDescent="0.15">
      <c r="A14" s="47"/>
      <c r="B14" s="37"/>
      <c r="C14" s="38"/>
      <c r="D14" s="39"/>
      <c r="E14" s="60" t="s">
        <v>209</v>
      </c>
      <c r="F14" s="60"/>
      <c r="G14" s="316"/>
      <c r="H14" s="60"/>
      <c r="I14" s="325"/>
      <c r="J14" s="49"/>
      <c r="K14" s="329"/>
      <c r="L14" s="49">
        <v>63</v>
      </c>
      <c r="M14" s="318"/>
      <c r="N14" s="319"/>
      <c r="O14" s="308"/>
      <c r="P14" s="49"/>
      <c r="Q14" s="308"/>
    </row>
    <row r="15" spans="1:17" s="46" customFormat="1" ht="9.75" customHeight="1" x14ac:dyDescent="0.15">
      <c r="A15" s="47"/>
      <c r="B15" s="47"/>
      <c r="C15" s="47"/>
      <c r="D15" s="47"/>
      <c r="E15" s="60" t="s">
        <v>210</v>
      </c>
      <c r="F15" s="60"/>
      <c r="G15" s="316"/>
      <c r="H15" s="60"/>
      <c r="I15" s="320"/>
      <c r="J15" s="65"/>
      <c r="K15" s="318"/>
      <c r="L15" s="49"/>
      <c r="M15" s="318"/>
      <c r="N15" s="49"/>
      <c r="O15" s="308"/>
      <c r="P15" s="49"/>
      <c r="Q15" s="308"/>
    </row>
    <row r="16" spans="1:17" s="46" customFormat="1" ht="9.75" customHeight="1" x14ac:dyDescent="0.15">
      <c r="A16" s="47"/>
      <c r="B16" s="47"/>
      <c r="C16" s="47"/>
      <c r="D16" s="48"/>
      <c r="E16" s="49"/>
      <c r="F16" s="49"/>
      <c r="H16" s="49"/>
      <c r="I16" s="310"/>
      <c r="J16" s="311" t="s">
        <v>209</v>
      </c>
      <c r="K16" s="327"/>
      <c r="L16" s="49"/>
      <c r="M16" s="318"/>
      <c r="N16" s="49"/>
      <c r="O16" s="308"/>
      <c r="P16" s="49"/>
      <c r="Q16" s="308"/>
    </row>
    <row r="17" spans="1:17" s="46" customFormat="1" ht="9.75" customHeight="1" x14ac:dyDescent="0.15">
      <c r="A17" s="47"/>
      <c r="B17" s="47"/>
      <c r="C17" s="47"/>
      <c r="D17" s="48"/>
      <c r="E17" s="49"/>
      <c r="F17" s="49"/>
      <c r="H17" s="49"/>
      <c r="I17" s="310"/>
      <c r="J17" s="313" t="s">
        <v>210</v>
      </c>
      <c r="K17" s="320"/>
      <c r="L17" s="49"/>
      <c r="M17" s="318"/>
      <c r="N17" s="49"/>
      <c r="O17" s="308"/>
      <c r="P17" s="49"/>
      <c r="Q17" s="308"/>
    </row>
    <row r="18" spans="1:17" s="46" customFormat="1" ht="9.75" customHeight="1" x14ac:dyDescent="0.15">
      <c r="A18" s="47"/>
      <c r="B18" s="37"/>
      <c r="C18" s="38"/>
      <c r="D18" s="39"/>
      <c r="E18" s="60" t="s">
        <v>213</v>
      </c>
      <c r="F18" s="60"/>
      <c r="G18" s="316"/>
      <c r="H18" s="60"/>
      <c r="I18" s="317"/>
      <c r="J18" s="49">
        <v>61</v>
      </c>
      <c r="K18" s="308"/>
      <c r="L18" s="319"/>
      <c r="M18" s="327"/>
      <c r="N18" s="49"/>
      <c r="O18" s="308"/>
      <c r="P18" s="49"/>
      <c r="Q18" s="308"/>
    </row>
    <row r="19" spans="1:17" s="46" customFormat="1" ht="9.75" customHeight="1" x14ac:dyDescent="0.15">
      <c r="A19" s="47"/>
      <c r="B19" s="47"/>
      <c r="C19" s="47"/>
      <c r="D19" s="47"/>
      <c r="E19" s="60" t="s">
        <v>214</v>
      </c>
      <c r="F19" s="60"/>
      <c r="G19" s="316"/>
      <c r="H19" s="60"/>
      <c r="I19" s="320"/>
      <c r="J19" s="49"/>
      <c r="K19" s="308"/>
      <c r="L19" s="72"/>
      <c r="M19" s="328"/>
      <c r="N19" s="49"/>
      <c r="O19" s="308"/>
      <c r="P19" s="49"/>
      <c r="Q19" s="308"/>
    </row>
    <row r="20" spans="1:17" s="46" customFormat="1" ht="9.75" customHeight="1" x14ac:dyDescent="0.15">
      <c r="A20" s="47"/>
      <c r="B20" s="47"/>
      <c r="C20" s="47"/>
      <c r="D20" s="47"/>
      <c r="E20" s="49"/>
      <c r="F20" s="49"/>
      <c r="H20" s="49"/>
      <c r="I20" s="322"/>
      <c r="J20" s="49"/>
      <c r="K20" s="308"/>
      <c r="L20" s="49"/>
      <c r="M20" s="318"/>
      <c r="N20" s="311" t="s">
        <v>215</v>
      </c>
      <c r="O20" s="308"/>
      <c r="P20" s="49"/>
      <c r="Q20" s="308"/>
    </row>
    <row r="21" spans="1:17" s="46" customFormat="1" ht="9.75" customHeight="1" x14ac:dyDescent="0.15">
      <c r="A21" s="47"/>
      <c r="B21" s="47"/>
      <c r="C21" s="47"/>
      <c r="D21" s="47"/>
      <c r="E21" s="49"/>
      <c r="F21" s="49"/>
      <c r="H21" s="49"/>
      <c r="I21" s="322"/>
      <c r="J21" s="49"/>
      <c r="K21" s="308"/>
      <c r="L21" s="49"/>
      <c r="M21" s="329"/>
      <c r="N21" s="313" t="s">
        <v>216</v>
      </c>
      <c r="O21" s="314"/>
      <c r="P21" s="49"/>
      <c r="Q21" s="308"/>
    </row>
    <row r="22" spans="1:17" s="46" customFormat="1" ht="9.75" customHeight="1" x14ac:dyDescent="0.15">
      <c r="A22" s="47"/>
      <c r="B22" s="37"/>
      <c r="C22" s="38"/>
      <c r="D22" s="39"/>
      <c r="E22" s="60" t="s">
        <v>215</v>
      </c>
      <c r="F22" s="40"/>
      <c r="G22" s="41"/>
      <c r="H22" s="40"/>
      <c r="I22" s="307"/>
      <c r="J22" s="49"/>
      <c r="K22" s="308"/>
      <c r="L22" s="49"/>
      <c r="M22" s="318"/>
      <c r="N22" s="49">
        <v>75</v>
      </c>
      <c r="O22" s="336"/>
      <c r="P22" s="84" t="s">
        <v>238</v>
      </c>
      <c r="Q22" s="336"/>
    </row>
    <row r="23" spans="1:17" s="46" customFormat="1" ht="9.75" customHeight="1" x14ac:dyDescent="0.15">
      <c r="A23" s="47"/>
      <c r="B23" s="47"/>
      <c r="C23" s="47"/>
      <c r="D23" s="47"/>
      <c r="E23" s="60" t="s">
        <v>216</v>
      </c>
      <c r="F23" s="40"/>
      <c r="G23" s="41"/>
      <c r="H23" s="40"/>
      <c r="I23" s="309"/>
      <c r="J23" s="65"/>
      <c r="K23" s="308"/>
      <c r="L23" s="49"/>
      <c r="M23" s="318"/>
      <c r="N23" s="49"/>
      <c r="O23" s="336"/>
      <c r="P23" s="84"/>
      <c r="Q23" s="336"/>
    </row>
    <row r="24" spans="1:17" s="46" customFormat="1" ht="9.75" customHeight="1" x14ac:dyDescent="0.15">
      <c r="A24" s="47"/>
      <c r="B24" s="47"/>
      <c r="C24" s="47"/>
      <c r="D24" s="47"/>
      <c r="E24" s="49"/>
      <c r="F24" s="49"/>
      <c r="H24" s="49"/>
      <c r="I24" s="310"/>
      <c r="J24" s="311" t="s">
        <v>215</v>
      </c>
      <c r="K24" s="312"/>
      <c r="L24" s="49"/>
      <c r="M24" s="318"/>
      <c r="N24" s="49"/>
      <c r="O24" s="336"/>
      <c r="P24" s="84"/>
      <c r="Q24" s="336"/>
    </row>
    <row r="25" spans="1:17" s="46" customFormat="1" ht="9.75" customHeight="1" x14ac:dyDescent="0.15">
      <c r="A25" s="47"/>
      <c r="B25" s="47"/>
      <c r="C25" s="47"/>
      <c r="D25" s="47"/>
      <c r="E25" s="49"/>
      <c r="F25" s="49"/>
      <c r="H25" s="49"/>
      <c r="I25" s="310"/>
      <c r="J25" s="313" t="s">
        <v>216</v>
      </c>
      <c r="K25" s="314"/>
      <c r="L25" s="49"/>
      <c r="M25" s="318"/>
      <c r="N25" s="49"/>
      <c r="O25" s="336"/>
      <c r="P25" s="84"/>
      <c r="Q25" s="336"/>
    </row>
    <row r="26" spans="1:17" s="46" customFormat="1" ht="9.75" customHeight="1" x14ac:dyDescent="0.15">
      <c r="A26" s="47"/>
      <c r="B26" s="37"/>
      <c r="C26" s="38"/>
      <c r="D26" s="39"/>
      <c r="E26" s="60" t="s">
        <v>221</v>
      </c>
      <c r="F26" s="60"/>
      <c r="G26" s="316"/>
      <c r="H26" s="60"/>
      <c r="I26" s="317"/>
      <c r="J26" s="49">
        <v>61</v>
      </c>
      <c r="K26" s="318"/>
      <c r="L26" s="319"/>
      <c r="M26" s="327"/>
      <c r="N26" s="49"/>
      <c r="O26" s="336"/>
      <c r="P26" s="84"/>
      <c r="Q26" s="336"/>
    </row>
    <row r="27" spans="1:17" s="46" customFormat="1" ht="9.75" customHeight="1" x14ac:dyDescent="0.15">
      <c r="A27" s="47"/>
      <c r="B27" s="47"/>
      <c r="C27" s="47"/>
      <c r="D27" s="47"/>
      <c r="E27" s="60" t="s">
        <v>222</v>
      </c>
      <c r="F27" s="60"/>
      <c r="G27" s="316"/>
      <c r="H27" s="60"/>
      <c r="I27" s="320"/>
      <c r="J27" s="49"/>
      <c r="K27" s="318"/>
      <c r="L27" s="72"/>
      <c r="M27" s="328"/>
      <c r="N27" s="49"/>
      <c r="O27" s="336"/>
      <c r="P27" s="84"/>
      <c r="Q27" s="336"/>
    </row>
    <row r="28" spans="1:17" s="46" customFormat="1" ht="9.75" customHeight="1" x14ac:dyDescent="0.15">
      <c r="A28" s="47"/>
      <c r="B28" s="47"/>
      <c r="C28" s="47"/>
      <c r="D28" s="48"/>
      <c r="E28" s="49"/>
      <c r="F28" s="49"/>
      <c r="H28" s="49"/>
      <c r="I28" s="322"/>
      <c r="J28" s="49"/>
      <c r="K28" s="329"/>
      <c r="L28" s="311" t="s">
        <v>215</v>
      </c>
      <c r="M28" s="318"/>
      <c r="N28" s="49"/>
      <c r="O28" s="336"/>
      <c r="P28" s="84"/>
      <c r="Q28" s="336"/>
    </row>
    <row r="29" spans="1:17" s="46" customFormat="1" ht="9.75" customHeight="1" x14ac:dyDescent="0.15">
      <c r="A29" s="47"/>
      <c r="B29" s="47"/>
      <c r="C29" s="47"/>
      <c r="D29" s="48"/>
      <c r="E29" s="49"/>
      <c r="F29" s="49"/>
      <c r="H29" s="49"/>
      <c r="I29" s="322"/>
      <c r="J29" s="49"/>
      <c r="K29" s="329"/>
      <c r="L29" s="313" t="s">
        <v>216</v>
      </c>
      <c r="M29" s="320"/>
      <c r="N29" s="49"/>
      <c r="O29" s="336"/>
      <c r="P29" s="84"/>
      <c r="Q29" s="336"/>
    </row>
    <row r="30" spans="1:17" s="46" customFormat="1" ht="9.75" customHeight="1" x14ac:dyDescent="0.15">
      <c r="A30" s="47"/>
      <c r="B30" s="37"/>
      <c r="C30" s="38"/>
      <c r="D30" s="39"/>
      <c r="E30" s="60" t="s">
        <v>227</v>
      </c>
      <c r="F30" s="60"/>
      <c r="G30" s="316"/>
      <c r="H30" s="60"/>
      <c r="I30" s="325"/>
      <c r="J30" s="49"/>
      <c r="K30" s="318"/>
      <c r="L30" s="49">
        <v>64</v>
      </c>
      <c r="M30" s="308"/>
      <c r="N30" s="319"/>
      <c r="O30" s="336"/>
      <c r="P30" s="84"/>
      <c r="Q30" s="336"/>
    </row>
    <row r="31" spans="1:17" s="46" customFormat="1" ht="9.75" customHeight="1" x14ac:dyDescent="0.15">
      <c r="A31" s="47"/>
      <c r="B31" s="47"/>
      <c r="C31" s="47"/>
      <c r="D31" s="47"/>
      <c r="E31" s="60" t="s">
        <v>228</v>
      </c>
      <c r="F31" s="60"/>
      <c r="G31" s="316"/>
      <c r="H31" s="60"/>
      <c r="I31" s="320"/>
      <c r="J31" s="65"/>
      <c r="K31" s="318"/>
      <c r="L31" s="49"/>
      <c r="M31" s="308"/>
      <c r="N31" s="49"/>
      <c r="O31" s="336"/>
      <c r="P31" s="84"/>
      <c r="Q31" s="336"/>
    </row>
    <row r="32" spans="1:17" s="46" customFormat="1" ht="9.75" customHeight="1" x14ac:dyDescent="0.15">
      <c r="A32" s="47"/>
      <c r="B32" s="47"/>
      <c r="C32" s="47"/>
      <c r="D32" s="48"/>
      <c r="E32" s="49"/>
      <c r="F32" s="49"/>
      <c r="H32" s="49"/>
      <c r="I32" s="310"/>
      <c r="J32" s="311" t="s">
        <v>227</v>
      </c>
      <c r="K32" s="327"/>
      <c r="L32" s="49"/>
      <c r="M32" s="308"/>
      <c r="N32" s="49"/>
      <c r="O32" s="336"/>
      <c r="P32" s="84"/>
      <c r="Q32" s="336"/>
    </row>
    <row r="33" spans="1:17" s="46" customFormat="1" ht="9.75" customHeight="1" x14ac:dyDescent="0.15">
      <c r="A33" s="47"/>
      <c r="B33" s="47"/>
      <c r="C33" s="47"/>
      <c r="D33" s="48"/>
      <c r="E33" s="49"/>
      <c r="F33" s="49"/>
      <c r="H33" s="49"/>
      <c r="I33" s="310"/>
      <c r="J33" s="313" t="s">
        <v>228</v>
      </c>
      <c r="K33" s="320"/>
      <c r="L33" s="49"/>
      <c r="M33" s="308"/>
      <c r="N33" s="49"/>
      <c r="O33" s="336"/>
      <c r="P33" s="84"/>
      <c r="Q33" s="336"/>
    </row>
    <row r="34" spans="1:17" s="46" customFormat="1" ht="9.75" customHeight="1" x14ac:dyDescent="0.15">
      <c r="A34" s="47"/>
      <c r="B34" s="37"/>
      <c r="C34" s="38"/>
      <c r="D34" s="39"/>
      <c r="E34" s="315" t="s">
        <v>13</v>
      </c>
      <c r="F34" s="60"/>
      <c r="G34" s="316"/>
      <c r="H34" s="60"/>
      <c r="I34" s="317"/>
      <c r="J34" s="49"/>
      <c r="K34" s="308"/>
      <c r="L34" s="319"/>
      <c r="M34" s="312"/>
      <c r="N34" s="49"/>
      <c r="O34" s="336"/>
      <c r="P34" s="84"/>
      <c r="Q34" s="336"/>
    </row>
    <row r="35" spans="1:17" s="46" customFormat="1" ht="9.75" customHeight="1" x14ac:dyDescent="0.15">
      <c r="A35" s="47"/>
      <c r="B35" s="47"/>
      <c r="C35" s="47"/>
      <c r="D35" s="47"/>
      <c r="E35" s="60"/>
      <c r="F35" s="60"/>
      <c r="G35" s="316"/>
      <c r="H35" s="60"/>
      <c r="I35" s="320"/>
      <c r="J35" s="49"/>
      <c r="K35" s="308"/>
      <c r="L35" s="72"/>
      <c r="M35" s="321"/>
      <c r="N35" s="49"/>
      <c r="O35" s="336"/>
      <c r="P35" s="84"/>
      <c r="Q35" s="336"/>
    </row>
    <row r="36" spans="1:17" s="46" customFormat="1" ht="9.75" customHeight="1" x14ac:dyDescent="0.15">
      <c r="A36" s="47"/>
      <c r="B36" s="47"/>
      <c r="C36" s="47"/>
      <c r="D36" s="48"/>
      <c r="E36" s="49"/>
      <c r="F36" s="49"/>
      <c r="H36" s="49"/>
      <c r="I36" s="322"/>
      <c r="J36" s="49"/>
      <c r="K36" s="308"/>
      <c r="L36" s="49"/>
      <c r="M36" s="308"/>
      <c r="N36" s="308"/>
      <c r="O36" s="336"/>
      <c r="P36" s="417"/>
      <c r="Q36" s="336"/>
    </row>
    <row r="37" spans="1:17" s="46" customFormat="1" ht="9.75" customHeight="1" x14ac:dyDescent="0.15">
      <c r="A37" s="47"/>
      <c r="B37" s="47"/>
      <c r="C37" s="47"/>
      <c r="D37" s="48"/>
      <c r="E37" s="49"/>
      <c r="F37" s="49"/>
      <c r="H37" s="49"/>
      <c r="I37" s="322"/>
      <c r="J37" s="49"/>
      <c r="K37" s="308"/>
      <c r="L37" s="49"/>
      <c r="M37" s="308"/>
      <c r="N37" s="331"/>
      <c r="O37" s="416"/>
      <c r="P37" s="417"/>
      <c r="Q37" s="336"/>
    </row>
    <row r="38" spans="1:17" s="46" customFormat="1" ht="9.75" customHeight="1" x14ac:dyDescent="0.15">
      <c r="A38" s="47"/>
      <c r="B38" s="37"/>
      <c r="C38" s="38"/>
      <c r="D38" s="39"/>
      <c r="E38" s="60" t="s">
        <v>202</v>
      </c>
      <c r="F38" s="60"/>
      <c r="G38" s="316"/>
      <c r="H38" s="60"/>
      <c r="I38" s="325"/>
      <c r="J38" s="49"/>
      <c r="K38" s="308"/>
      <c r="L38" s="49"/>
      <c r="O38" s="336"/>
      <c r="P38" s="337"/>
      <c r="Q38" s="308"/>
    </row>
    <row r="39" spans="1:17" s="46" customFormat="1" ht="9.75" customHeight="1" x14ac:dyDescent="0.15">
      <c r="A39" s="47"/>
      <c r="B39" s="47"/>
      <c r="C39" s="47"/>
      <c r="D39" s="47"/>
      <c r="E39" s="60" t="s">
        <v>203</v>
      </c>
      <c r="F39" s="60"/>
      <c r="G39" s="316"/>
      <c r="H39" s="60"/>
      <c r="I39" s="320"/>
      <c r="J39" s="65"/>
      <c r="K39" s="308"/>
      <c r="L39" s="49"/>
      <c r="O39" s="336"/>
      <c r="P39" s="338"/>
      <c r="Q39" s="321"/>
    </row>
    <row r="40" spans="1:17" s="46" customFormat="1" ht="9.75" customHeight="1" x14ac:dyDescent="0.15">
      <c r="A40" s="47"/>
      <c r="B40" s="47"/>
      <c r="C40" s="47"/>
      <c r="D40" s="48"/>
      <c r="E40" s="49"/>
      <c r="F40" s="49"/>
      <c r="H40" s="49"/>
      <c r="I40" s="310"/>
      <c r="J40" s="311" t="s">
        <v>202</v>
      </c>
      <c r="K40" s="312"/>
      <c r="L40" s="49"/>
      <c r="O40" s="336"/>
      <c r="P40" s="84"/>
      <c r="Q40" s="308"/>
    </row>
    <row r="41" spans="1:17" s="46" customFormat="1" ht="9.75" customHeight="1" x14ac:dyDescent="0.15">
      <c r="A41" s="47"/>
      <c r="B41" s="47"/>
      <c r="C41" s="47"/>
      <c r="D41" s="48"/>
      <c r="E41" s="49"/>
      <c r="F41" s="49"/>
      <c r="H41" s="49"/>
      <c r="I41" s="310"/>
      <c r="J41" s="313" t="s">
        <v>203</v>
      </c>
      <c r="K41" s="314"/>
      <c r="L41" s="49"/>
      <c r="O41" s="336"/>
      <c r="P41" s="84"/>
      <c r="Q41" s="308"/>
    </row>
    <row r="42" spans="1:17" s="46" customFormat="1" ht="9.75" customHeight="1" x14ac:dyDescent="0.15">
      <c r="A42" s="47"/>
      <c r="B42" s="37"/>
      <c r="C42" s="38"/>
      <c r="D42" s="39"/>
      <c r="E42" s="60" t="s">
        <v>227</v>
      </c>
      <c r="F42" s="60"/>
      <c r="G42" s="316"/>
      <c r="H42" s="60"/>
      <c r="I42" s="317"/>
      <c r="J42" s="49">
        <v>63</v>
      </c>
      <c r="K42" s="336"/>
      <c r="L42" s="337" t="s">
        <v>239</v>
      </c>
      <c r="O42" s="336"/>
      <c r="P42" s="84"/>
      <c r="Q42" s="308"/>
    </row>
    <row r="43" spans="1:17" s="46" customFormat="1" ht="9.75" customHeight="1" x14ac:dyDescent="0.15">
      <c r="A43" s="47"/>
      <c r="B43" s="47"/>
      <c r="C43" s="47"/>
      <c r="D43" s="47"/>
      <c r="E43" s="60" t="s">
        <v>228</v>
      </c>
      <c r="F43" s="60"/>
      <c r="G43" s="316"/>
      <c r="H43" s="60"/>
      <c r="I43" s="320"/>
      <c r="J43" s="49"/>
      <c r="K43" s="336"/>
      <c r="L43" s="338"/>
      <c r="O43" s="336"/>
      <c r="P43" s="84"/>
      <c r="Q43" s="308"/>
    </row>
    <row r="44" spans="1:17" s="46" customFormat="1" ht="9.75" customHeight="1" x14ac:dyDescent="0.15">
      <c r="A44" s="47"/>
      <c r="O44" s="336"/>
      <c r="P44" s="84"/>
      <c r="Q44" s="308"/>
    </row>
    <row r="45" spans="1:17" s="46" customFormat="1" ht="9.75" customHeight="1" x14ac:dyDescent="0.15">
      <c r="A45" s="47"/>
      <c r="O45" s="336"/>
      <c r="P45" s="84"/>
      <c r="Q45" s="308"/>
    </row>
    <row r="46" spans="1:17" s="46" customFormat="1" ht="9.75" customHeight="1" x14ac:dyDescent="0.15">
      <c r="A46" s="47"/>
      <c r="B46" s="37"/>
      <c r="C46" s="38"/>
      <c r="D46" s="39"/>
      <c r="E46" s="315" t="s">
        <v>13</v>
      </c>
      <c r="F46" s="60"/>
      <c r="G46" s="316"/>
      <c r="H46" s="60"/>
      <c r="I46" s="325"/>
      <c r="J46" s="49"/>
      <c r="K46" s="308"/>
      <c r="L46" s="49"/>
      <c r="M46" s="308"/>
      <c r="N46" s="49"/>
      <c r="O46" s="336"/>
      <c r="P46" s="84"/>
      <c r="Q46" s="308"/>
    </row>
    <row r="47" spans="1:17" s="46" customFormat="1" ht="9.75" customHeight="1" x14ac:dyDescent="0.15">
      <c r="A47" s="47"/>
      <c r="B47" s="47"/>
      <c r="C47" s="47"/>
      <c r="D47" s="47"/>
      <c r="E47" s="60"/>
      <c r="F47" s="60"/>
      <c r="G47" s="316"/>
      <c r="H47" s="60"/>
      <c r="I47" s="320"/>
      <c r="J47" s="65"/>
      <c r="K47" s="308"/>
      <c r="L47" s="49"/>
      <c r="M47" s="308"/>
      <c r="N47" s="49"/>
      <c r="O47" s="336"/>
      <c r="P47" s="84"/>
      <c r="Q47" s="308"/>
    </row>
    <row r="48" spans="1:17" s="46" customFormat="1" ht="9.75" customHeight="1" x14ac:dyDescent="0.15">
      <c r="A48" s="47"/>
      <c r="B48" s="47"/>
      <c r="C48" s="47"/>
      <c r="D48" s="48"/>
      <c r="E48" s="49"/>
      <c r="F48" s="49"/>
      <c r="H48" s="49"/>
      <c r="I48" s="310"/>
      <c r="J48" s="311" t="s">
        <v>213</v>
      </c>
      <c r="K48" s="312"/>
      <c r="L48" s="49"/>
      <c r="M48" s="308"/>
      <c r="N48" s="49"/>
      <c r="O48" s="336"/>
      <c r="P48" s="84"/>
      <c r="Q48" s="308"/>
    </row>
    <row r="49" spans="1:17" s="46" customFormat="1" ht="9.75" customHeight="1" x14ac:dyDescent="0.15">
      <c r="A49" s="47"/>
      <c r="B49" s="47"/>
      <c r="C49" s="47"/>
      <c r="D49" s="48"/>
      <c r="E49" s="49"/>
      <c r="F49" s="49"/>
      <c r="H49" s="49"/>
      <c r="I49" s="310"/>
      <c r="J49" s="313" t="s">
        <v>214</v>
      </c>
      <c r="K49" s="314"/>
      <c r="L49" s="49"/>
      <c r="M49" s="308"/>
      <c r="N49" s="49"/>
      <c r="O49" s="336"/>
      <c r="P49" s="84"/>
      <c r="Q49" s="308"/>
    </row>
    <row r="50" spans="1:17" s="46" customFormat="1" ht="9.75" customHeight="1" x14ac:dyDescent="0.15">
      <c r="A50" s="47"/>
      <c r="B50" s="37"/>
      <c r="C50" s="38"/>
      <c r="D50" s="39"/>
      <c r="E50" s="60" t="s">
        <v>213</v>
      </c>
      <c r="F50" s="60"/>
      <c r="G50" s="316"/>
      <c r="H50" s="60"/>
      <c r="I50" s="317"/>
      <c r="J50" s="49"/>
      <c r="K50" s="318"/>
      <c r="L50" s="319"/>
      <c r="M50" s="312"/>
      <c r="N50" s="49"/>
      <c r="O50" s="336"/>
      <c r="P50" s="84"/>
      <c r="Q50" s="308"/>
    </row>
    <row r="51" spans="1:17" s="46" customFormat="1" ht="9.75" customHeight="1" x14ac:dyDescent="0.15">
      <c r="A51" s="47"/>
      <c r="B51" s="47"/>
      <c r="C51" s="47"/>
      <c r="D51" s="47"/>
      <c r="E51" s="60" t="s">
        <v>214</v>
      </c>
      <c r="F51" s="60"/>
      <c r="G51" s="316"/>
      <c r="H51" s="60"/>
      <c r="I51" s="320"/>
      <c r="J51" s="49"/>
      <c r="K51" s="318"/>
      <c r="L51" s="72"/>
      <c r="M51" s="321"/>
      <c r="N51" s="49"/>
      <c r="O51" s="336"/>
      <c r="P51" s="84"/>
      <c r="Q51" s="308"/>
    </row>
    <row r="52" spans="1:17" s="46" customFormat="1" ht="9.75" customHeight="1" x14ac:dyDescent="0.15">
      <c r="A52" s="47"/>
      <c r="B52" s="47"/>
      <c r="C52" s="47"/>
      <c r="D52" s="48"/>
      <c r="E52" s="49"/>
      <c r="F52" s="49"/>
      <c r="H52" s="49"/>
      <c r="I52" s="322"/>
      <c r="J52" s="49"/>
      <c r="K52" s="318"/>
      <c r="L52" s="311" t="s">
        <v>221</v>
      </c>
      <c r="M52" s="308"/>
      <c r="N52" s="49"/>
      <c r="O52" s="336"/>
      <c r="P52" s="84"/>
      <c r="Q52" s="308"/>
    </row>
    <row r="53" spans="1:17" s="46" customFormat="1" ht="9.75" customHeight="1" x14ac:dyDescent="0.15">
      <c r="A53" s="47"/>
      <c r="B53" s="47"/>
      <c r="C53" s="47"/>
      <c r="D53" s="48"/>
      <c r="E53" s="49"/>
      <c r="F53" s="49"/>
      <c r="H53" s="49"/>
      <c r="I53" s="322"/>
      <c r="J53" s="49"/>
      <c r="K53" s="329"/>
      <c r="L53" s="313" t="s">
        <v>222</v>
      </c>
      <c r="M53" s="314"/>
      <c r="N53" s="49"/>
      <c r="O53" s="339"/>
      <c r="P53" s="84"/>
      <c r="Q53" s="308"/>
    </row>
    <row r="54" spans="1:17" s="46" customFormat="1" ht="9.75" customHeight="1" x14ac:dyDescent="0.15">
      <c r="A54" s="47"/>
      <c r="B54" s="37"/>
      <c r="C54" s="38"/>
      <c r="D54" s="39"/>
      <c r="E54" s="60" t="s">
        <v>221</v>
      </c>
      <c r="F54" s="60"/>
      <c r="G54" s="316"/>
      <c r="H54" s="60"/>
      <c r="I54" s="325"/>
      <c r="J54" s="49"/>
      <c r="K54" s="329"/>
      <c r="L54" s="49">
        <v>63</v>
      </c>
      <c r="M54" s="336"/>
      <c r="N54" s="337" t="s">
        <v>240</v>
      </c>
      <c r="O54" s="336"/>
      <c r="P54" s="84"/>
      <c r="Q54" s="308"/>
    </row>
    <row r="55" spans="1:17" s="46" customFormat="1" ht="9.75" customHeight="1" x14ac:dyDescent="0.15">
      <c r="A55" s="47"/>
      <c r="B55" s="47"/>
      <c r="C55" s="47"/>
      <c r="D55" s="47"/>
      <c r="E55" s="60" t="s">
        <v>222</v>
      </c>
      <c r="F55" s="60"/>
      <c r="G55" s="316"/>
      <c r="H55" s="60"/>
      <c r="I55" s="320"/>
      <c r="J55" s="65"/>
      <c r="K55" s="318"/>
      <c r="L55" s="49"/>
      <c r="M55" s="336"/>
      <c r="N55" s="84"/>
      <c r="O55" s="336"/>
      <c r="P55" s="84"/>
      <c r="Q55" s="308"/>
    </row>
    <row r="56" spans="1:17" s="46" customFormat="1" ht="9.75" customHeight="1" x14ac:dyDescent="0.15">
      <c r="A56" s="47"/>
      <c r="B56" s="47"/>
      <c r="C56" s="47"/>
      <c r="D56" s="47"/>
      <c r="E56" s="49"/>
      <c r="F56" s="49"/>
      <c r="H56" s="49"/>
      <c r="I56" s="310"/>
      <c r="J56" s="311" t="s">
        <v>221</v>
      </c>
      <c r="K56" s="327"/>
      <c r="L56" s="49"/>
      <c r="M56" s="336"/>
      <c r="N56" s="84"/>
      <c r="O56" s="336"/>
      <c r="P56" s="84"/>
      <c r="Q56" s="308"/>
    </row>
    <row r="57" spans="1:17" s="46" customFormat="1" ht="9.75" customHeight="1" x14ac:dyDescent="0.15">
      <c r="A57" s="47"/>
      <c r="B57" s="47"/>
      <c r="C57" s="47"/>
      <c r="D57" s="47"/>
      <c r="E57" s="49"/>
      <c r="F57" s="49"/>
      <c r="H57" s="49"/>
      <c r="I57" s="310"/>
      <c r="J57" s="313" t="s">
        <v>222</v>
      </c>
      <c r="K57" s="320"/>
      <c r="L57" s="49"/>
      <c r="M57" s="336"/>
      <c r="N57" s="84"/>
      <c r="O57" s="336"/>
      <c r="P57" s="84"/>
      <c r="Q57" s="308"/>
    </row>
    <row r="58" spans="1:17" s="46" customFormat="1" ht="9.75" customHeight="1" x14ac:dyDescent="0.15">
      <c r="A58" s="47"/>
      <c r="B58" s="37"/>
      <c r="C58" s="38"/>
      <c r="D58" s="39"/>
      <c r="E58" s="315" t="s">
        <v>13</v>
      </c>
      <c r="F58" s="40"/>
      <c r="G58" s="41"/>
      <c r="H58" s="40"/>
      <c r="I58" s="333"/>
      <c r="J58" s="49"/>
      <c r="K58" s="308"/>
      <c r="L58" s="319"/>
      <c r="M58" s="334"/>
      <c r="N58" s="84"/>
      <c r="O58" s="336"/>
      <c r="P58" s="84"/>
      <c r="Q58" s="308"/>
    </row>
    <row r="59" spans="1:17" s="46" customFormat="1" ht="9.75" customHeight="1" x14ac:dyDescent="0.15">
      <c r="A59" s="47"/>
      <c r="B59" s="47"/>
      <c r="C59" s="47"/>
      <c r="D59" s="47"/>
      <c r="E59" s="60"/>
      <c r="F59" s="40"/>
      <c r="G59" s="41"/>
      <c r="H59" s="40"/>
      <c r="I59" s="309"/>
      <c r="J59" s="49"/>
      <c r="K59" s="308"/>
      <c r="L59" s="72"/>
      <c r="M59" s="339"/>
      <c r="N59" s="84"/>
      <c r="O59" s="336"/>
      <c r="P59" s="84"/>
      <c r="Q59" s="308"/>
    </row>
    <row r="60" spans="1:17" s="46" customFormat="1" ht="9.75" customHeight="1" x14ac:dyDescent="0.15">
      <c r="A60" s="47"/>
      <c r="B60" s="47"/>
      <c r="C60" s="47"/>
      <c r="D60" s="48"/>
      <c r="E60" s="49"/>
      <c r="F60" s="49"/>
      <c r="H60" s="49"/>
      <c r="I60" s="322"/>
      <c r="J60" s="49"/>
      <c r="K60" s="336"/>
      <c r="L60" s="417"/>
      <c r="M60" s="336"/>
      <c r="N60" s="84"/>
      <c r="O60" s="336"/>
      <c r="P60" s="84"/>
      <c r="Q60" s="308"/>
    </row>
    <row r="61" spans="1:17" ht="9" customHeight="1" x14ac:dyDescent="0.15"/>
  </sheetData>
  <phoneticPr fontId="34" type="noConversion"/>
  <hyperlinks>
    <hyperlink ref="L1" r:id="rId1"/>
  </hyperlinks>
  <printOptions horizontalCentered="1"/>
  <pageMargins left="0.35" right="0.35" top="0.39" bottom="0.39" header="0" footer="0"/>
  <pageSetup paperSize="9" scale="94" orientation="portrait" horizontalDpi="4294967295" verticalDpi="30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tabSelected="1" view="pageBreakPreview" zoomScale="80" zoomScaleSheetLayoutView="80" workbookViewId="0">
      <selection activeCell="B7" sqref="B7"/>
    </sheetView>
  </sheetViews>
  <sheetFormatPr baseColWidth="10" defaultColWidth="8.83203125" defaultRowHeight="13" x14ac:dyDescent="0.15"/>
  <cols>
    <col min="1" max="1" width="3.83203125" customWidth="1"/>
    <col min="2" max="2" width="25.6640625" customWidth="1"/>
    <col min="3" max="5" width="9.33203125" customWidth="1"/>
    <col min="6" max="6" width="9.5" customWidth="1"/>
    <col min="7" max="7" width="14.6640625" customWidth="1"/>
    <col min="8" max="8" width="4" customWidth="1"/>
    <col min="9" max="9" width="25.6640625" customWidth="1"/>
    <col min="14" max="14" width="14.83203125" customWidth="1"/>
  </cols>
  <sheetData>
    <row r="1" spans="1:14" ht="60.75" customHeight="1" x14ac:dyDescent="0.3">
      <c r="A1" s="9" t="str">
        <f>[3]Информация!$A$9</f>
        <v>Alliance Open'18</v>
      </c>
      <c r="B1" s="418"/>
      <c r="F1" s="419" t="s">
        <v>241</v>
      </c>
      <c r="H1" s="9" t="str">
        <f>[3]Информация!$A$9</f>
        <v>Alliance Open'18</v>
      </c>
      <c r="I1" s="418"/>
      <c r="K1" s="420" t="s">
        <v>0</v>
      </c>
      <c r="L1" s="420"/>
      <c r="M1" s="421"/>
    </row>
    <row r="2" spans="1:14" x14ac:dyDescent="0.15">
      <c r="A2" s="11" t="s">
        <v>1</v>
      </c>
      <c r="B2" s="11"/>
      <c r="C2" s="422"/>
      <c r="D2" s="11" t="s">
        <v>2</v>
      </c>
      <c r="E2" s="11"/>
      <c r="F2" s="11"/>
      <c r="G2" s="15" t="s">
        <v>3</v>
      </c>
      <c r="H2" s="11" t="s">
        <v>1</v>
      </c>
      <c r="I2" s="11"/>
      <c r="J2" s="422"/>
      <c r="K2" s="11" t="s">
        <v>2</v>
      </c>
      <c r="L2" s="11"/>
      <c r="M2" s="11"/>
      <c r="N2" s="15" t="s">
        <v>3</v>
      </c>
    </row>
    <row r="3" spans="1:14" x14ac:dyDescent="0.15">
      <c r="A3" s="423" t="str">
        <f>[3]Информация!$A$15</f>
        <v>26-28 января</v>
      </c>
      <c r="B3" s="423"/>
      <c r="D3" s="424" t="str">
        <f>[3]Информация!$A$11</f>
        <v>ТК "МТА Теннис Арена", Киев</v>
      </c>
      <c r="E3" s="423"/>
      <c r="F3" s="423"/>
      <c r="G3" s="425" t="str">
        <f>[3]Информация!$A$17</f>
        <v>Илья Фрегер</v>
      </c>
      <c r="H3" s="423" t="str">
        <f>[3]Информация!$A$15</f>
        <v>26-28 января</v>
      </c>
      <c r="I3" s="423"/>
      <c r="K3" s="424" t="str">
        <f>[3]Информация!$A$11</f>
        <v>ТК "МТА Теннис Арена", Киев</v>
      </c>
      <c r="L3" s="423"/>
      <c r="M3" s="423"/>
      <c r="N3" s="425" t="str">
        <f>[3]Информация!$A$17</f>
        <v>Илья Фрегер</v>
      </c>
    </row>
    <row r="4" spans="1:14" ht="28.5" customHeight="1" x14ac:dyDescent="0.3">
      <c r="A4" s="426" t="s">
        <v>242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426"/>
      <c r="N4" s="426"/>
    </row>
    <row r="5" spans="1:14" ht="30" x14ac:dyDescent="0.4">
      <c r="A5" s="427" t="s">
        <v>243</v>
      </c>
      <c r="B5" s="427"/>
      <c r="C5" s="427"/>
      <c r="D5" s="427"/>
      <c r="E5" s="427"/>
      <c r="F5" s="427"/>
      <c r="G5" s="427"/>
      <c r="H5" s="427" t="s">
        <v>244</v>
      </c>
      <c r="I5" s="427"/>
      <c r="J5" s="427"/>
      <c r="K5" s="427"/>
      <c r="L5" s="427"/>
      <c r="M5" s="427"/>
      <c r="N5" s="427"/>
    </row>
    <row r="6" spans="1:14" ht="19" thickBot="1" x14ac:dyDescent="0.25">
      <c r="A6" s="428" t="s">
        <v>245</v>
      </c>
      <c r="B6" s="428" t="s">
        <v>246</v>
      </c>
      <c r="C6" s="428">
        <v>1</v>
      </c>
      <c r="D6" s="428">
        <v>2</v>
      </c>
      <c r="E6" s="428">
        <v>3</v>
      </c>
      <c r="F6" s="428" t="s">
        <v>247</v>
      </c>
      <c r="G6" s="428" t="s">
        <v>248</v>
      </c>
      <c r="H6" s="428" t="s">
        <v>245</v>
      </c>
      <c r="I6" s="428" t="s">
        <v>246</v>
      </c>
      <c r="J6" s="428">
        <v>1</v>
      </c>
      <c r="K6" s="428">
        <v>2</v>
      </c>
      <c r="L6" s="428">
        <v>3</v>
      </c>
      <c r="M6" s="428" t="s">
        <v>247</v>
      </c>
      <c r="N6" s="428" t="s">
        <v>248</v>
      </c>
    </row>
    <row r="7" spans="1:14" ht="24.75" customHeight="1" x14ac:dyDescent="0.2">
      <c r="A7" s="429">
        <v>1</v>
      </c>
      <c r="B7" s="430" t="s">
        <v>249</v>
      </c>
      <c r="C7" s="431"/>
      <c r="D7" s="432">
        <v>0</v>
      </c>
      <c r="E7" s="432">
        <v>1</v>
      </c>
      <c r="F7" s="433">
        <v>1</v>
      </c>
      <c r="G7" s="433" t="s">
        <v>250</v>
      </c>
      <c r="H7" s="429">
        <v>1</v>
      </c>
      <c r="I7" s="430" t="s">
        <v>251</v>
      </c>
      <c r="J7" s="431"/>
      <c r="K7" s="432">
        <v>1</v>
      </c>
      <c r="L7" s="432">
        <v>0</v>
      </c>
      <c r="M7" s="433">
        <v>1</v>
      </c>
      <c r="N7" s="433" t="s">
        <v>250</v>
      </c>
    </row>
    <row r="8" spans="1:14" ht="24.75" customHeight="1" thickBot="1" x14ac:dyDescent="0.25">
      <c r="A8" s="434"/>
      <c r="B8" s="435" t="s">
        <v>252</v>
      </c>
      <c r="C8" s="436"/>
      <c r="D8" s="437"/>
      <c r="E8" s="437">
        <v>61</v>
      </c>
      <c r="F8" s="438"/>
      <c r="G8" s="438"/>
      <c r="H8" s="434"/>
      <c r="I8" s="435" t="s">
        <v>253</v>
      </c>
      <c r="J8" s="436"/>
      <c r="K8" s="437" t="s">
        <v>186</v>
      </c>
      <c r="L8" s="437"/>
      <c r="M8" s="438"/>
      <c r="N8" s="438"/>
    </row>
    <row r="9" spans="1:14" ht="24.75" customHeight="1" x14ac:dyDescent="0.2">
      <c r="A9" s="429">
        <v>2</v>
      </c>
      <c r="B9" s="430" t="s">
        <v>254</v>
      </c>
      <c r="C9" s="432">
        <v>1</v>
      </c>
      <c r="D9" s="431"/>
      <c r="E9" s="432">
        <v>1</v>
      </c>
      <c r="F9" s="433">
        <v>2</v>
      </c>
      <c r="G9" s="433" t="s">
        <v>255</v>
      </c>
      <c r="H9" s="429">
        <v>2</v>
      </c>
      <c r="I9" s="430" t="s">
        <v>256</v>
      </c>
      <c r="J9" s="432">
        <v>0</v>
      </c>
      <c r="K9" s="431"/>
      <c r="L9" s="432">
        <v>0</v>
      </c>
      <c r="M9" s="433">
        <v>0</v>
      </c>
      <c r="N9" s="433" t="s">
        <v>257</v>
      </c>
    </row>
    <row r="10" spans="1:14" ht="24.75" customHeight="1" thickBot="1" x14ac:dyDescent="0.25">
      <c r="A10" s="434"/>
      <c r="B10" s="435" t="s">
        <v>258</v>
      </c>
      <c r="C10" s="437">
        <v>60</v>
      </c>
      <c r="D10" s="436"/>
      <c r="E10" s="437">
        <v>61</v>
      </c>
      <c r="F10" s="438"/>
      <c r="G10" s="438"/>
      <c r="H10" s="434"/>
      <c r="I10" s="435" t="s">
        <v>259</v>
      </c>
      <c r="J10" s="437"/>
      <c r="K10" s="436"/>
      <c r="L10" s="437"/>
      <c r="M10" s="438"/>
      <c r="N10" s="438"/>
    </row>
    <row r="11" spans="1:14" ht="24.75" customHeight="1" x14ac:dyDescent="0.2">
      <c r="A11" s="429">
        <v>3</v>
      </c>
      <c r="B11" s="430" t="s">
        <v>260</v>
      </c>
      <c r="C11" s="432">
        <v>0</v>
      </c>
      <c r="D11" s="432">
        <v>0</v>
      </c>
      <c r="E11" s="431"/>
      <c r="F11" s="433">
        <v>0</v>
      </c>
      <c r="G11" s="433" t="s">
        <v>257</v>
      </c>
      <c r="H11" s="429">
        <v>3</v>
      </c>
      <c r="I11" s="430" t="s">
        <v>261</v>
      </c>
      <c r="J11" s="432">
        <v>1</v>
      </c>
      <c r="K11" s="432">
        <v>1</v>
      </c>
      <c r="L11" s="431"/>
      <c r="M11" s="433">
        <v>2</v>
      </c>
      <c r="N11" s="433" t="s">
        <v>255</v>
      </c>
    </row>
    <row r="12" spans="1:14" ht="24.75" customHeight="1" thickBot="1" x14ac:dyDescent="0.25">
      <c r="A12" s="434"/>
      <c r="B12" s="435" t="s">
        <v>262</v>
      </c>
      <c r="C12" s="437"/>
      <c r="D12" s="437"/>
      <c r="E12" s="436"/>
      <c r="F12" s="438"/>
      <c r="G12" s="438"/>
      <c r="H12" s="434"/>
      <c r="I12" s="435" t="s">
        <v>263</v>
      </c>
      <c r="J12" s="437">
        <v>63</v>
      </c>
      <c r="K12" s="437" t="s">
        <v>264</v>
      </c>
      <c r="L12" s="436"/>
      <c r="M12" s="438"/>
      <c r="N12" s="438"/>
    </row>
    <row r="13" spans="1:14" x14ac:dyDescent="0.15">
      <c r="A13" s="439"/>
      <c r="H13" s="439"/>
    </row>
    <row r="15" spans="1:14" ht="18" customHeight="1" x14ac:dyDescent="0.2">
      <c r="B15" s="440" t="s">
        <v>254</v>
      </c>
      <c r="I15" s="440" t="s">
        <v>249</v>
      </c>
    </row>
    <row r="16" spans="1:14" ht="18" customHeight="1" x14ac:dyDescent="0.2">
      <c r="B16" s="441" t="s">
        <v>258</v>
      </c>
      <c r="I16" s="441" t="s">
        <v>252</v>
      </c>
    </row>
    <row r="17" spans="2:13" ht="18" customHeight="1" x14ac:dyDescent="0.2">
      <c r="B17" s="440"/>
      <c r="C17" s="442" t="s">
        <v>254</v>
      </c>
      <c r="I17" s="440"/>
      <c r="J17" s="442" t="s">
        <v>249</v>
      </c>
    </row>
    <row r="18" spans="2:13" ht="18" customHeight="1" x14ac:dyDescent="0.2">
      <c r="B18" s="440"/>
      <c r="C18" s="443" t="s">
        <v>258</v>
      </c>
      <c r="D18" s="444"/>
      <c r="E18" s="444"/>
      <c r="I18" s="440"/>
      <c r="J18" s="443" t="s">
        <v>252</v>
      </c>
      <c r="K18" s="444"/>
      <c r="L18" s="444"/>
    </row>
    <row r="19" spans="2:13" ht="18" customHeight="1" x14ac:dyDescent="0.2">
      <c r="B19" s="440" t="s">
        <v>261</v>
      </c>
      <c r="C19" s="442">
        <v>60</v>
      </c>
      <c r="F19" s="445" t="s">
        <v>265</v>
      </c>
      <c r="I19" s="440" t="s">
        <v>251</v>
      </c>
      <c r="J19" s="442">
        <v>60</v>
      </c>
      <c r="M19" s="445" t="s">
        <v>266</v>
      </c>
    </row>
    <row r="20" spans="2:13" ht="18" customHeight="1" x14ac:dyDescent="0.2">
      <c r="B20" s="441" t="s">
        <v>263</v>
      </c>
      <c r="C20" s="446"/>
      <c r="I20" s="441" t="s">
        <v>253</v>
      </c>
      <c r="J20" s="446"/>
    </row>
    <row r="21" spans="2:13" ht="18" customHeight="1" x14ac:dyDescent="0.2">
      <c r="B21" s="440"/>
      <c r="I21" s="440"/>
    </row>
    <row r="22" spans="2:13" ht="18" customHeight="1" x14ac:dyDescent="0.2">
      <c r="I22" s="440"/>
    </row>
    <row r="23" spans="2:13" ht="18" customHeight="1" x14ac:dyDescent="0.2">
      <c r="B23" s="440" t="s">
        <v>260</v>
      </c>
    </row>
    <row r="24" spans="2:13" ht="18" customHeight="1" x14ac:dyDescent="0.2">
      <c r="B24" s="441" t="s">
        <v>262</v>
      </c>
    </row>
    <row r="25" spans="2:13" ht="18" customHeight="1" x14ac:dyDescent="0.2">
      <c r="C25" s="442" t="s">
        <v>256</v>
      </c>
    </row>
    <row r="26" spans="2:13" ht="18" customHeight="1" x14ac:dyDescent="0.2">
      <c r="C26" s="447" t="s">
        <v>259</v>
      </c>
      <c r="D26" s="444"/>
      <c r="E26" s="444"/>
    </row>
    <row r="27" spans="2:13" ht="18" customHeight="1" x14ac:dyDescent="0.2">
      <c r="B27" s="440" t="s">
        <v>256</v>
      </c>
      <c r="C27" s="442">
        <v>60</v>
      </c>
      <c r="F27" s="445" t="s">
        <v>267</v>
      </c>
    </row>
    <row r="28" spans="2:13" ht="18" customHeight="1" x14ac:dyDescent="0.2">
      <c r="B28" s="448" t="s">
        <v>259</v>
      </c>
      <c r="C28" s="449"/>
    </row>
    <row r="29" spans="2:13" ht="18" customHeight="1" x14ac:dyDescent="0.15">
      <c r="B29" s="449"/>
      <c r="C29" s="449"/>
    </row>
    <row r="30" spans="2:13" x14ac:dyDescent="0.15">
      <c r="B30" s="449"/>
    </row>
  </sheetData>
  <mergeCells count="27">
    <mergeCell ref="M11:M12"/>
    <mergeCell ref="N11:N12"/>
    <mergeCell ref="A11:A12"/>
    <mergeCell ref="E11:E12"/>
    <mergeCell ref="F11:F12"/>
    <mergeCell ref="G11:G12"/>
    <mergeCell ref="H11:H12"/>
    <mergeCell ref="L11:L12"/>
    <mergeCell ref="N7:N8"/>
    <mergeCell ref="A9:A10"/>
    <mergeCell ref="D9:D10"/>
    <mergeCell ref="F9:F10"/>
    <mergeCell ref="G9:G10"/>
    <mergeCell ref="H9:H10"/>
    <mergeCell ref="K9:K10"/>
    <mergeCell ref="M9:M10"/>
    <mergeCell ref="N9:N10"/>
    <mergeCell ref="A4:N4"/>
    <mergeCell ref="A5:G5"/>
    <mergeCell ref="H5:N5"/>
    <mergeCell ref="A7:A8"/>
    <mergeCell ref="C7:C8"/>
    <mergeCell ref="F7:F8"/>
    <mergeCell ref="G7:G8"/>
    <mergeCell ref="H7:H8"/>
    <mergeCell ref="J7:J8"/>
    <mergeCell ref="M7:M8"/>
  </mergeCells>
  <phoneticPr fontId="34" type="noConversion"/>
  <hyperlinks>
    <hyperlink ref="K1" r:id="rId1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ОСНОВА МУЖ</vt:lpstr>
      <vt:lpstr>3 МЕСТО МУЖ</vt:lpstr>
      <vt:lpstr>ОСНОВА ЖЕН</vt:lpstr>
      <vt:lpstr>3-8 ЖЕН</vt:lpstr>
      <vt:lpstr>9-14 ЖЕН</vt:lpstr>
      <vt:lpstr>15-20 ЖЕН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2018-01-28T13:00:47Z</dcterms:created>
  <dcterms:modified xsi:type="dcterms:W3CDTF">2018-01-28T14:59:03Z</dcterms:modified>
</cp:coreProperties>
</file>