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8975" windowHeight="8640" activeTab="2"/>
  </bookViews>
  <sheets>
    <sheet name="ОСНОВА" sheetId="1" r:id="rId1"/>
    <sheet name="УТЕШИТЕЛЬНЫЙ МУЖ" sheetId="2" r:id="rId2"/>
    <sheet name="мужчины" sheetId="3" r:id="rId3"/>
    <sheet name="1 этап женщины" sheetId="4" r:id="rId4"/>
    <sheet name="2 этап" sheetId="5" r:id="rId5"/>
    <sheet name="1-8 места" sheetId="6" r:id="rId6"/>
    <sheet name="9-12 места" sheetId="7" r:id="rId7"/>
    <sheet name="13-21" sheetId="8" r:id="rId8"/>
  </sheets>
  <externalReferences>
    <externalReference r:id="rId11"/>
    <externalReference r:id="rId12"/>
    <externalReference r:id="rId13"/>
    <externalReference r:id="rId1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3">'1 этап женщины'!$A$1:$P$36</definedName>
    <definedName name="_xlnm.Print_Area" localSheetId="5">'1-8 места'!$A$1:$Q$77</definedName>
    <definedName name="_xlnm.Print_Area" localSheetId="6">'9-12 места'!$A$1:$Q$42</definedName>
    <definedName name="_xlnm.Print_Area" localSheetId="2">'мужчины'!$A$1:$J$78</definedName>
    <definedName name="_xlnm.Print_Area" localSheetId="0">'ОСНОВА'!$A$1:$Q$79</definedName>
    <definedName name="_xlnm.Print_Area" localSheetId="1">'УТЕШИТЕЛЬНЫЙ МУЖ'!$A$1:$Q$118</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<sst xmlns="http://schemas.openxmlformats.org/spreadsheetml/2006/main" count="678" uniqueCount="346">
  <si>
    <t>Alliance Open 2009</t>
  </si>
  <si>
    <t>Сроки</t>
  </si>
  <si>
    <t>Клуб, Город</t>
  </si>
  <si>
    <t>Рефери</t>
  </si>
  <si>
    <t>23-25 января</t>
  </si>
  <si>
    <t>Ледовый стадион, Киев</t>
  </si>
  <si>
    <t>Евгений Зукин</t>
  </si>
  <si>
    <t>Статус</t>
  </si>
  <si>
    <t>Посев</t>
  </si>
  <si>
    <t>Фамилия</t>
  </si>
  <si>
    <t>Имя</t>
  </si>
  <si>
    <t>Город</t>
  </si>
  <si>
    <t>2-ой круг</t>
  </si>
  <si>
    <t>Четвертьфиналы</t>
  </si>
  <si>
    <t>Полуфиналы</t>
  </si>
  <si>
    <t>Финал</t>
  </si>
  <si>
    <t>СОКОЛЫ 2009</t>
  </si>
  <si>
    <t>Х</t>
  </si>
  <si>
    <t>КОЛОБКИ</t>
  </si>
  <si>
    <t>ЛОДОЧКА</t>
  </si>
  <si>
    <t>СТУДЕБЕККЕР</t>
  </si>
  <si>
    <t>ОПТИМИСТЫ</t>
  </si>
  <si>
    <t>АРКАДИЯ</t>
  </si>
  <si>
    <t>ОХОТНИКИ</t>
  </si>
  <si>
    <t>FOREVER</t>
  </si>
  <si>
    <t>ЛУЧШЕ-ХУЖЕ</t>
  </si>
  <si>
    <t>ЗАИР</t>
  </si>
  <si>
    <t>Победитель</t>
  </si>
  <si>
    <t>КРЫМСКИЕ ЗОРИ</t>
  </si>
  <si>
    <t>ТАТО</t>
  </si>
  <si>
    <t>ДИНАМО</t>
  </si>
  <si>
    <t>ДЕСПЕРАДОС</t>
  </si>
  <si>
    <t>ЭКИПАЖ</t>
  </si>
  <si>
    <t>СОКОЛ КИЕВ</t>
  </si>
  <si>
    <t>БРЕСТ-ЛИТОВСКИЙ ПР.</t>
  </si>
  <si>
    <t>БРЕСТ-ЛИТОВСКИЙ</t>
  </si>
  <si>
    <t>КИЕВ-ДОНБАСС</t>
  </si>
  <si>
    <t>АДРЕНАЛИН</t>
  </si>
  <si>
    <t>ГЕНЕЗИС</t>
  </si>
  <si>
    <t>#</t>
  </si>
  <si>
    <t>Сеяные команды</t>
  </si>
  <si>
    <t>Дата и время жеребьёвки:</t>
  </si>
  <si>
    <t>18:25 ЧЕТВЕРГ</t>
  </si>
  <si>
    <t>Последний попавший</t>
  </si>
  <si>
    <t>Представители игроков</t>
  </si>
  <si>
    <t>ГОЛОФИЕВСКИЙ АНДРЕЙ</t>
  </si>
  <si>
    <t>ПАЛИЕНКО АНАТОЛИЙ</t>
  </si>
  <si>
    <t>Подпись рефери</t>
  </si>
  <si>
    <t>БРЕСТ-ЛИТОВСКИЙ ПРОСПЕКТ</t>
  </si>
  <si>
    <t xml:space="preserve">23-25 января </t>
  </si>
  <si>
    <t>1 круг</t>
  </si>
  <si>
    <t>2 круг</t>
  </si>
  <si>
    <t>3 круг</t>
  </si>
  <si>
    <t>4 круг</t>
  </si>
  <si>
    <t>5 круг</t>
  </si>
  <si>
    <t>3 МЕСТО</t>
  </si>
  <si>
    <t>1-4</t>
  </si>
  <si>
    <t>31</t>
  </si>
  <si>
    <t>5-8</t>
  </si>
  <si>
    <t>25-32</t>
  </si>
  <si>
    <t>9-12</t>
  </si>
  <si>
    <t>32</t>
  </si>
  <si>
    <t>13-16</t>
  </si>
  <si>
    <t>17-24</t>
  </si>
  <si>
    <t>1-16 или 17-32</t>
  </si>
  <si>
    <t>17-20</t>
  </si>
  <si>
    <t>3 место</t>
  </si>
  <si>
    <t>17-32 или 1-16</t>
  </si>
  <si>
    <t>41</t>
  </si>
  <si>
    <t>21-24</t>
  </si>
  <si>
    <t>9-16</t>
  </si>
  <si>
    <t>25-28</t>
  </si>
  <si>
    <t>29-32</t>
  </si>
  <si>
    <t>1-8</t>
  </si>
  <si>
    <t>19 МЕСТО</t>
  </si>
  <si>
    <t>отк.</t>
  </si>
  <si>
    <t>17 МЕСТО</t>
  </si>
  <si>
    <t xml:space="preserve">ДИНАМО </t>
  </si>
  <si>
    <t>5 место</t>
  </si>
  <si>
    <t>7 место</t>
  </si>
  <si>
    <t>X</t>
  </si>
  <si>
    <t>13 МЕСТО</t>
  </si>
  <si>
    <t>Групповой этап</t>
  </si>
  <si>
    <t>www.ukrtennis.com</t>
  </si>
  <si>
    <t>Сроки проведения</t>
  </si>
  <si>
    <t>Группа I</t>
  </si>
  <si>
    <t>Группа II</t>
  </si>
  <si>
    <t>№</t>
  </si>
  <si>
    <t>Игроки</t>
  </si>
  <si>
    <t>Очки</t>
  </si>
  <si>
    <t>Место</t>
  </si>
  <si>
    <t>КОРДИНА</t>
  </si>
  <si>
    <t>ЖИЛЕНКОВА</t>
  </si>
  <si>
    <t>ШАПОВАЛЕНКО</t>
  </si>
  <si>
    <t>РЕПИНА</t>
  </si>
  <si>
    <t>СМОЛИНСКАЯ</t>
  </si>
  <si>
    <t>КОПЫЛОВА</t>
  </si>
  <si>
    <t>СПИВАК</t>
  </si>
  <si>
    <t>ОНИСЬКОВА</t>
  </si>
  <si>
    <t>КУТУЗОВА</t>
  </si>
  <si>
    <t>НИНОВСКАЯ</t>
  </si>
  <si>
    <t>ЛОЖНИКОВА</t>
  </si>
  <si>
    <t>СУГИРИЙ</t>
  </si>
  <si>
    <t>ГРИГОРЧУК</t>
  </si>
  <si>
    <t>ТОКАРЕВА</t>
  </si>
  <si>
    <t>Группа III</t>
  </si>
  <si>
    <t>Группа IV</t>
  </si>
  <si>
    <t>АКСЕНЕНКО</t>
  </si>
  <si>
    <t>АФАНАСЬЕВА</t>
  </si>
  <si>
    <t>БАБИНЕЦ</t>
  </si>
  <si>
    <t>ЗЕХОВА</t>
  </si>
  <si>
    <t>КОРЧАГИНА</t>
  </si>
  <si>
    <t>КЕКЕРЧЕНИ</t>
  </si>
  <si>
    <t>ЕЛИСЕЕВА</t>
  </si>
  <si>
    <t>76(3)</t>
  </si>
  <si>
    <t>НИКОЛАЕВА</t>
  </si>
  <si>
    <t>КАЧЕНЮК</t>
  </si>
  <si>
    <t>КОВАЛЬЧУК</t>
  </si>
  <si>
    <t>ГРЕСЬКО</t>
  </si>
  <si>
    <t>ТИМОШОК</t>
  </si>
  <si>
    <t>КУЩ</t>
  </si>
  <si>
    <t>ЗАХАРЧЕНКО</t>
  </si>
  <si>
    <t>СКОРОБРУХ</t>
  </si>
  <si>
    <t>КЛИМОВА</t>
  </si>
  <si>
    <t>Группа V</t>
  </si>
  <si>
    <t>Группа VI</t>
  </si>
  <si>
    <t>ОСАДЧАЯ</t>
  </si>
  <si>
    <t>ФРАСИНЮК</t>
  </si>
  <si>
    <t>ПЛАТОВА</t>
  </si>
  <si>
    <t>НАГОРНЯК</t>
  </si>
  <si>
    <t>КУЧЕРЕНКО</t>
  </si>
  <si>
    <t>ВАКС</t>
  </si>
  <si>
    <t>ЛЕБЕДИНА</t>
  </si>
  <si>
    <t>ПУЗАНОВА</t>
  </si>
  <si>
    <t>КОРОГОДСКАЯ</t>
  </si>
  <si>
    <t>ГАВРИЛЕНКО</t>
  </si>
  <si>
    <t>ПЛОТНИКОВА</t>
  </si>
  <si>
    <t>ЛАТАНЮК</t>
  </si>
  <si>
    <t>Группа VII</t>
  </si>
  <si>
    <t>Группа VIII</t>
  </si>
  <si>
    <t>Групповой этап за 1-12 места</t>
  </si>
  <si>
    <t>Группа А</t>
  </si>
  <si>
    <t>Группа Б</t>
  </si>
  <si>
    <t>Афанасьева</t>
  </si>
  <si>
    <t>Елисеева</t>
  </si>
  <si>
    <t>Зехова</t>
  </si>
  <si>
    <t>Корчагина</t>
  </si>
  <si>
    <t>Нагорняк</t>
  </si>
  <si>
    <t>Гавриленко</t>
  </si>
  <si>
    <t>Фрасинюк</t>
  </si>
  <si>
    <t>Латанюк</t>
  </si>
  <si>
    <t>Смолинская</t>
  </si>
  <si>
    <t>Кучеренко</t>
  </si>
  <si>
    <t>Спивак</t>
  </si>
  <si>
    <t>Лебедина</t>
  </si>
  <si>
    <t>Группа В</t>
  </si>
  <si>
    <t>Группа Г</t>
  </si>
  <si>
    <t>Осадчая</t>
  </si>
  <si>
    <t>Кордина</t>
  </si>
  <si>
    <t>Платова</t>
  </si>
  <si>
    <t>Шаповаленко</t>
  </si>
  <si>
    <t>Григорчук</t>
  </si>
  <si>
    <t>Копылова</t>
  </si>
  <si>
    <t>Токарева</t>
  </si>
  <si>
    <t>Ониськова</t>
  </si>
  <si>
    <t>Аксененко</t>
  </si>
  <si>
    <t>Кекерчени</t>
  </si>
  <si>
    <t>Бабинец</t>
  </si>
  <si>
    <t>Николаева</t>
  </si>
  <si>
    <t>Групповой этап за 13-21 места</t>
  </si>
  <si>
    <t>Группа 1</t>
  </si>
  <si>
    <t>Группа 2</t>
  </si>
  <si>
    <t>Вакс</t>
  </si>
  <si>
    <t>Жиленкова</t>
  </si>
  <si>
    <t>Пузанова</t>
  </si>
  <si>
    <t>Репина</t>
  </si>
  <si>
    <t>Кутузова</t>
  </si>
  <si>
    <t>Корогодская</t>
  </si>
  <si>
    <t>Ложникова</t>
  </si>
  <si>
    <t>Плотникова</t>
  </si>
  <si>
    <t>Каченюк</t>
  </si>
  <si>
    <t>Ковальчук</t>
  </si>
  <si>
    <t>Грисько</t>
  </si>
  <si>
    <t>Тимошок</t>
  </si>
  <si>
    <t>Группа 3</t>
  </si>
  <si>
    <t>Кущ</t>
  </si>
  <si>
    <t>Скоробрух</t>
  </si>
  <si>
    <t>Захарченко</t>
  </si>
  <si>
    <t>Климова</t>
  </si>
  <si>
    <t>Ниновская</t>
  </si>
  <si>
    <t>Сугирий</t>
  </si>
  <si>
    <t>!</t>
  </si>
  <si>
    <t>За 1-8 место</t>
  </si>
  <si>
    <t>Категория</t>
  </si>
  <si>
    <t>Рейтинг</t>
  </si>
  <si>
    <t>Зехова      97</t>
  </si>
  <si>
    <t>Латанюк   82</t>
  </si>
  <si>
    <t>Латанюк     83</t>
  </si>
  <si>
    <t>Платова    64 62</t>
  </si>
  <si>
    <t>Платова    82</t>
  </si>
  <si>
    <t>Платова 82</t>
  </si>
  <si>
    <t>Фрасинюк    84</t>
  </si>
  <si>
    <t>Зехова   81</t>
  </si>
  <si>
    <t>Николаева   85</t>
  </si>
  <si>
    <t xml:space="preserve">Кордина </t>
  </si>
  <si>
    <t xml:space="preserve">Шаповаленко </t>
  </si>
  <si>
    <t>5 МЕСТО</t>
  </si>
  <si>
    <t>Шаповаленко  85</t>
  </si>
  <si>
    <t>7 МЕСТО</t>
  </si>
  <si>
    <t>1</t>
  </si>
  <si>
    <t>2</t>
  </si>
  <si>
    <t>3</t>
  </si>
  <si>
    <t>4</t>
  </si>
  <si>
    <t>За 9-12 места</t>
  </si>
  <si>
    <t>Токарева  84</t>
  </si>
  <si>
    <t>Корчагина  86</t>
  </si>
  <si>
    <t>9 МЕСТО</t>
  </si>
  <si>
    <t>Корчагина 85</t>
  </si>
  <si>
    <t>Ониськова 81</t>
  </si>
  <si>
    <t>11  МЕСТО</t>
  </si>
  <si>
    <t>За 13-15 места</t>
  </si>
  <si>
    <t>За 16-18 места</t>
  </si>
  <si>
    <t xml:space="preserve">Кущ </t>
  </si>
  <si>
    <t>За 19-21 места</t>
  </si>
  <si>
    <t>СПИСОК КОМАНД "ALLIANCE OPEN 2009"</t>
  </si>
  <si>
    <t>"Охотники"</t>
  </si>
  <si>
    <t>"Брест-Литовский проспект"</t>
  </si>
  <si>
    <t>Билык Сергей</t>
  </si>
  <si>
    <t>Ковач Сергей</t>
  </si>
  <si>
    <t>Бойко Сергей</t>
  </si>
  <si>
    <t>Мельниченко Сергей</t>
  </si>
  <si>
    <t>Ниновский Марко</t>
  </si>
  <si>
    <t>ЧС</t>
  </si>
  <si>
    <t>Мынзу Владимир</t>
  </si>
  <si>
    <t>Выговский Николай</t>
  </si>
  <si>
    <t>Тимощук Василий</t>
  </si>
  <si>
    <t>Онищук Александр</t>
  </si>
  <si>
    <t>Сагалаков Михаил</t>
  </si>
  <si>
    <t>"Колобки"</t>
  </si>
  <si>
    <t>"Студебеккер"</t>
  </si>
  <si>
    <t>Сивохин Сергей</t>
  </si>
  <si>
    <t>Майборода Сергей</t>
  </si>
  <si>
    <t>Макаров Игорь</t>
  </si>
  <si>
    <t>Кравцов Валентин</t>
  </si>
  <si>
    <t>Плотников Сергей</t>
  </si>
  <si>
    <t>Плотников Андрей</t>
  </si>
  <si>
    <t>Агафонов Сергей</t>
  </si>
  <si>
    <t>Подтоптанный Глеб</t>
  </si>
  <si>
    <t>Шишкин Антон</t>
  </si>
  <si>
    <t>Гриценко Юрий</t>
  </si>
  <si>
    <t>"Сокол-Киев"</t>
  </si>
  <si>
    <t>"Соколы 2009"</t>
  </si>
  <si>
    <t>Воротилин Николай</t>
  </si>
  <si>
    <t>Федорченко Михаил</t>
  </si>
  <si>
    <t>Вальдрат Андрей</t>
  </si>
  <si>
    <t>Кисельгоф Владислав</t>
  </si>
  <si>
    <t>Коваленко Вячеслав</t>
  </si>
  <si>
    <t>Гагарин Юрий</t>
  </si>
  <si>
    <t>Кудыма Петр</t>
  </si>
  <si>
    <t>Арефьев Сергей</t>
  </si>
  <si>
    <t>Имас Евгений</t>
  </si>
  <si>
    <t>Харченко Игорь</t>
  </si>
  <si>
    <t>"Адреналин"</t>
  </si>
  <si>
    <t>"ЗАИР"</t>
  </si>
  <si>
    <t>Шипицын Андрей</t>
  </si>
  <si>
    <t>Хохрин Сергей</t>
  </si>
  <si>
    <t>Коваленко Алексей</t>
  </si>
  <si>
    <t>Бондарчук Сергей</t>
  </si>
  <si>
    <t>Савчук Виктор</t>
  </si>
  <si>
    <t>Колганов Евгений</t>
  </si>
  <si>
    <t>Палиенко Анатолий</t>
  </si>
  <si>
    <t>Педченко Сергей</t>
  </si>
  <si>
    <t>Кожемякин  Андрей</t>
  </si>
  <si>
    <t>Борзило Игорь</t>
  </si>
  <si>
    <t>"Десперадос"</t>
  </si>
  <si>
    <t>"Forever"</t>
  </si>
  <si>
    <t>Бринзело Дмитрий</t>
  </si>
  <si>
    <t>Юрченко Виктор</t>
  </si>
  <si>
    <t>Голофиевский Андрей</t>
  </si>
  <si>
    <t>Синников Владимир</t>
  </si>
  <si>
    <t>Данельский Андрей</t>
  </si>
  <si>
    <t>Рахно Вадим</t>
  </si>
  <si>
    <t>Некрасса Анатолий</t>
  </si>
  <si>
    <t>Тараненко Павел</t>
  </si>
  <si>
    <t>Кавицкий Михаил</t>
  </si>
  <si>
    <t>Пустынский Валерий</t>
  </si>
  <si>
    <t>"Генезис"</t>
  </si>
  <si>
    <t>"Экипаж"</t>
  </si>
  <si>
    <t>Амхинец Борис</t>
  </si>
  <si>
    <t>Боряев Владимир</t>
  </si>
  <si>
    <t>Беллер Эдуард</t>
  </si>
  <si>
    <t>Лежнев Олег</t>
  </si>
  <si>
    <t>Нижник Александр</t>
  </si>
  <si>
    <t>Рудин Владимир</t>
  </si>
  <si>
    <t>Тур Денис</t>
  </si>
  <si>
    <t>Манучаров Андрей</t>
  </si>
  <si>
    <t>Пидаев Андрей</t>
  </si>
  <si>
    <t>Башлаков Сергей</t>
  </si>
  <si>
    <t>"Аркадия"</t>
  </si>
  <si>
    <t>"Киев-Донбасс"</t>
  </si>
  <si>
    <t>Кацнельсон Александр</t>
  </si>
  <si>
    <t>Зарицкий Александр</t>
  </si>
  <si>
    <t>Чернышов Михаил</t>
  </si>
  <si>
    <t>Заблоцкий Владимир</t>
  </si>
  <si>
    <t>Терентьев Андрей</t>
  </si>
  <si>
    <t>Некрасов Андрей</t>
  </si>
  <si>
    <t>Кучеренко Николай</t>
  </si>
  <si>
    <t>Глущенко Дмитрий</t>
  </si>
  <si>
    <t>Ткаченко Олег</t>
  </si>
  <si>
    <t>Герман Олег</t>
  </si>
  <si>
    <t>"Крымские зори"</t>
  </si>
  <si>
    <t>"Лучше-хуже"</t>
  </si>
  <si>
    <t>Крыжановский Виктор</t>
  </si>
  <si>
    <t>Алексейчук Анатолий</t>
  </si>
  <si>
    <t>Курченко Игорь</t>
  </si>
  <si>
    <t>Шостак Игорь</t>
  </si>
  <si>
    <t>Самохвалов Валентин</t>
  </si>
  <si>
    <t>Кирилюк Сергей</t>
  </si>
  <si>
    <t>Лагур Сергей</t>
  </si>
  <si>
    <t>Воронин Дмитрий</t>
  </si>
  <si>
    <t>Клименко Александр</t>
  </si>
  <si>
    <t>Филипенко Игорь</t>
  </si>
  <si>
    <t>"ТАТО"</t>
  </si>
  <si>
    <t>"Оптимисты"</t>
  </si>
  <si>
    <t>Шпетный Сергей</t>
  </si>
  <si>
    <t>Отава Игорь</t>
  </si>
  <si>
    <t>Капкаев Игорь</t>
  </si>
  <si>
    <t>Ильичев Александр</t>
  </si>
  <si>
    <t>Клименко Сергей</t>
  </si>
  <si>
    <t>Пилипенко Евгений</t>
  </si>
  <si>
    <t>Фурсенко Игорь</t>
  </si>
  <si>
    <t>Выхристюк Денис</t>
  </si>
  <si>
    <t>Баронян Тато</t>
  </si>
  <si>
    <t>Гупало Александр</t>
  </si>
  <si>
    <t>"Динамо"</t>
  </si>
  <si>
    <t>Базильский Дмитрий</t>
  </si>
  <si>
    <t>Дружченко Игорь</t>
  </si>
  <si>
    <t>Лысенко Владислав</t>
  </si>
  <si>
    <t>Боровик Александр</t>
  </si>
  <si>
    <t>Локшин Дмитрий</t>
  </si>
  <si>
    <t>"Лодочка"</t>
  </si>
  <si>
    <t>Дынько Константин</t>
  </si>
  <si>
    <t>Кулик Николай</t>
  </si>
  <si>
    <t>Новохатний Сергей</t>
  </si>
  <si>
    <t>Чен Виталий</t>
  </si>
  <si>
    <t>Вакула Владислав</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</si>
</sst>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Red]\-&quot;£&quot;#,##0"/>
    <numFmt numFmtId="165" formatCode="_-&quot;$&quot;* #,##0.00_-;\-&quot;$&quot;* #,##0.00_-;_-&quot;$&quot;* &quot;-&quot;??_-;_-@_-"/>
  </numFmts>
  <fonts count="100">
    <font>
      <sz val="10"/>
      <name val="Arial"/>
      <family val="2"/>
    </font>
    <font>
      <sz val="11"/>
      <color indexed="8"/>
      <name val="Calibri"/>
      <family val="2"/>
    </font>
    <font>
      <b/>
      <sz val="24"/>
      <name val="Arial"/>
      <family val="2"/>
    </font>
    <font>
      <b/>
      <sz val="9"/>
      <name val="Arial"/>
      <family val="2"/>
    </font>
    <font>
      <b/>
      <sz val="10"/>
      <name val="Arial"/>
      <family val="2"/>
    </font>
    <font>
      <sz val="20"/>
      <color indexed="9"/>
      <name val="Arial"/>
      <family val="2"/>
    </font>
    <font>
      <sz val="2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48"/>
      <name val="Arial"/>
      <family val="2"/>
    </font>
    <font>
      <b/>
      <sz val="18"/>
      <name val="Arial"/>
      <family val="2"/>
    </font>
    <font>
      <b/>
      <sz val="18"/>
      <color indexed="9"/>
      <name val="Arial"/>
      <family val="2"/>
    </font>
    <font>
      <b/>
      <sz val="18"/>
      <color indexed="8"/>
      <name val="Arial"/>
      <family val="2"/>
    </font>
    <font>
      <sz val="18"/>
      <name val="Arial"/>
      <family val="2"/>
    </font>
    <font>
      <sz val="12"/>
      <color indexed="8"/>
      <name val="Arial"/>
      <family val="2"/>
    </font>
    <font>
      <sz val="16"/>
      <name val="Arial"/>
      <family val="2"/>
    </font>
    <font>
      <sz val="12"/>
      <name val="Arial"/>
      <family val="2"/>
    </font>
    <font>
      <sz val="12"/>
      <color indexed="9"/>
      <name val="Arial"/>
      <family val="2"/>
    </font>
    <font>
      <sz val="12"/>
      <color indexed="33"/>
      <name val="Arial"/>
      <family val="2"/>
    </font>
    <font>
      <i/>
      <sz val="12"/>
      <color indexed="9"/>
      <name val="Arial"/>
      <family val="2"/>
    </font>
    <font>
      <b/>
      <sz val="12"/>
      <name val="Arial"/>
      <family val="2"/>
    </font>
    <font>
      <sz val="12"/>
      <name val="Arial Cyr"/>
      <family val="0"/>
    </font>
    <font>
      <u val="single"/>
      <sz val="10"/>
      <color indexed="12"/>
      <name val="Arial"/>
      <family val="2"/>
    </font>
    <font>
      <b/>
      <sz val="26"/>
      <name val="Arial"/>
      <family val="2"/>
    </font>
    <font>
      <b/>
      <sz val="16"/>
      <name val="Arial"/>
      <family val="2"/>
    </font>
    <font>
      <u val="single"/>
      <sz val="14"/>
      <color indexed="12"/>
      <name val="Arial"/>
      <family val="2"/>
    </font>
    <font>
      <u val="single"/>
      <sz val="16"/>
      <color indexed="12"/>
      <name val="Arial"/>
      <family val="2"/>
    </font>
    <font>
      <u val="single"/>
      <sz val="12"/>
      <color indexed="12"/>
      <name val="Arial"/>
      <family val="2"/>
    </font>
    <font>
      <b/>
      <i/>
      <sz val="18"/>
      <name val="Monotype Corsiva"/>
      <family val="4"/>
    </font>
    <font>
      <b/>
      <sz val="14"/>
      <name val="Arial"/>
      <family val="2"/>
    </font>
    <font>
      <sz val="36"/>
      <name val="Arial"/>
      <family val="2"/>
    </font>
    <font>
      <b/>
      <sz val="20"/>
      <name val="Arial"/>
      <family val="2"/>
    </font>
    <font>
      <b/>
      <sz val="28"/>
      <name val="Arial"/>
      <family val="2"/>
    </font>
    <font>
      <b/>
      <sz val="8.5"/>
      <color indexed="9"/>
      <name val="Arial"/>
      <family val="2"/>
    </font>
    <font>
      <b/>
      <i/>
      <sz val="8.5"/>
      <color indexed="9"/>
      <name val="Arial"/>
      <family val="2"/>
    </font>
    <font>
      <b/>
      <i/>
      <sz val="8"/>
      <name val="Arial"/>
      <family val="2"/>
    </font>
    <font>
      <sz val="8.5"/>
      <color indexed="14"/>
      <name val="Arial"/>
      <family val="2"/>
    </font>
    <font>
      <sz val="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26"/>
      <color indexed="8"/>
      <name val="Arial"/>
      <family val="2"/>
    </font>
    <font>
      <b/>
      <sz val="16"/>
      <color indexed="8"/>
      <name val="Arial"/>
      <family val="2"/>
    </font>
    <font>
      <sz val="16"/>
      <color indexed="8"/>
      <name val="Arial"/>
      <family val="2"/>
    </font>
    <font>
      <sz val="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darkDown">
        <bgColor indexed="8"/>
      </patternFill>
    </fill>
    <fill>
      <patternFill patternType="solid">
        <fgColor indexed="65"/>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
      <left>
        <color indexed="63"/>
      </left>
      <right>
        <color indexed="63"/>
      </right>
      <top style="medium"/>
      <bottom>
        <color indexed="63"/>
      </bottom>
    </border>
    <border>
      <left style="medium"/>
      <right>
        <color indexed="63"/>
      </right>
      <top>
        <color indexed="63"/>
      </top>
      <bottom>
        <color indexed="63"/>
      </bottom>
    </border>
    <border>
      <left style="hair"/>
      <right style="hair"/>
      <top>
        <color indexed="63"/>
      </top>
      <bottom style="thin"/>
    </border>
    <border>
      <left>
        <color indexed="63"/>
      </left>
      <right style="hair"/>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74">
    <xf numFmtId="0" fontId="0" fillId="0" borderId="0">
      <alignment/>
      <protection/>
    </xf>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26" borderId="1" applyNumberFormat="0" applyAlignment="0" applyProtection="0"/>
    <xf numFmtId="0" fontId="86" fillId="27" borderId="2" applyNumberFormat="0" applyAlignment="0" applyProtection="0"/>
    <xf numFmtId="0" fontId="87" fillId="27" borderId="1" applyNumberFormat="0" applyAlignment="0" applyProtection="0"/>
    <xf numFmtId="0" fontId="47" fillId="0" borderId="0" applyNumberFormat="0" applyFill="0" applyBorder="0" applyAlignment="0" applyProtection="0"/>
    <xf numFmtId="44" fontId="83" fillId="0" borderId="0" applyFont="0" applyFill="0" applyBorder="0" applyAlignment="0" applyProtection="0"/>
    <xf numFmtId="42" fontId="83"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88" fillId="0" borderId="3" applyNumberFormat="0" applyFill="0" applyAlignment="0" applyProtection="0"/>
    <xf numFmtId="0" fontId="89" fillId="0" borderId="4" applyNumberFormat="0" applyFill="0" applyAlignment="0" applyProtection="0"/>
    <xf numFmtId="0" fontId="90" fillId="0" borderId="5" applyNumberFormat="0" applyFill="0" applyAlignment="0" applyProtection="0"/>
    <xf numFmtId="0" fontId="90" fillId="0" borderId="0" applyNumberFormat="0" applyFill="0" applyBorder="0" applyAlignment="0" applyProtection="0"/>
    <xf numFmtId="0" fontId="91" fillId="0" borderId="6" applyNumberFormat="0" applyFill="0" applyAlignment="0" applyProtection="0"/>
    <xf numFmtId="0" fontId="92" fillId="28" borderId="7" applyNumberFormat="0" applyAlignment="0" applyProtection="0"/>
    <xf numFmtId="0" fontId="93" fillId="0" borderId="0" applyNumberFormat="0" applyFill="0" applyBorder="0" applyAlignment="0" applyProtection="0"/>
    <xf numFmtId="0" fontId="94" fillId="29" borderId="0" applyNumberFormat="0" applyBorder="0" applyAlignment="0" applyProtection="0"/>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82" fillId="0" borderId="0">
      <alignment/>
      <protection/>
    </xf>
    <xf numFmtId="0" fontId="0" fillId="0" borderId="0">
      <alignment/>
      <protection/>
    </xf>
    <xf numFmtId="0" fontId="0" fillId="0" borderId="0">
      <alignment/>
      <protection/>
    </xf>
    <xf numFmtId="0" fontId="95" fillId="30" borderId="0" applyNumberFormat="0" applyBorder="0" applyAlignment="0" applyProtection="0"/>
    <xf numFmtId="0" fontId="96" fillId="0" borderId="0" applyNumberFormat="0" applyFill="0" applyBorder="0" applyAlignment="0" applyProtection="0"/>
    <xf numFmtId="0" fontId="83" fillId="31" borderId="8" applyNumberFormat="0" applyFont="0" applyAlignment="0" applyProtection="0"/>
    <xf numFmtId="9" fontId="83" fillId="0" borderId="0" applyFont="0" applyFill="0" applyBorder="0" applyAlignment="0" applyProtection="0"/>
    <xf numFmtId="0" fontId="97" fillId="0" borderId="9" applyNumberFormat="0" applyFill="0" applyAlignment="0" applyProtection="0"/>
    <xf numFmtId="0" fontId="98" fillId="0" borderId="0" applyNumberFormat="0" applyFill="0" applyBorder="0" applyAlignment="0" applyProtection="0"/>
    <xf numFmtId="43" fontId="83" fillId="0" borderId="0" applyFont="0" applyFill="0" applyBorder="0" applyAlignment="0" applyProtection="0"/>
    <xf numFmtId="41" fontId="83" fillId="0" borderId="0" applyFont="0" applyFill="0" applyBorder="0" applyAlignment="0" applyProtection="0"/>
    <xf numFmtId="0" fontId="99" fillId="32" borderId="0" applyNumberFormat="0" applyBorder="0" applyAlignment="0" applyProtection="0"/>
  </cellStyleXfs>
  <cellXfs count="464">
    <xf numFmtId="0" fontId="0" fillId="0" borderId="0" xfId="0" applyAlignment="1">
      <alignment/>
    </xf>
    <xf numFmtId="49" fontId="3" fillId="0" borderId="0" xfId="0" applyNumberFormat="1" applyFont="1" applyAlignment="1">
      <alignment horizontal="left"/>
    </xf>
    <xf numFmtId="49" fontId="4" fillId="0" borderId="0" xfId="0" applyNumberFormat="1" applyFont="1" applyAlignment="1">
      <alignment horizontal="left"/>
    </xf>
    <xf numFmtId="49" fontId="5" fillId="0" borderId="0" xfId="0" applyNumberFormat="1" applyFont="1" applyAlignment="1">
      <alignment vertical="top"/>
    </xf>
    <xf numFmtId="49" fontId="6" fillId="0" borderId="0" xfId="0" applyNumberFormat="1" applyFont="1" applyAlignment="1">
      <alignment vertical="top"/>
    </xf>
    <xf numFmtId="0" fontId="6" fillId="0" borderId="0" xfId="0" applyFont="1" applyAlignment="1">
      <alignment vertical="top"/>
    </xf>
    <xf numFmtId="49" fontId="7" fillId="0" borderId="0" xfId="0" applyNumberFormat="1" applyFont="1" applyAlignment="1">
      <alignment/>
    </xf>
    <xf numFmtId="49" fontId="0" fillId="0" borderId="0" xfId="0" applyNumberFormat="1" applyFont="1" applyAlignment="1">
      <alignment/>
    </xf>
    <xf numFmtId="0" fontId="0" fillId="0" borderId="0" xfId="0" applyFont="1" applyAlignment="1">
      <alignment/>
    </xf>
    <xf numFmtId="49" fontId="8" fillId="33" borderId="0" xfId="0" applyNumberFormat="1" applyFont="1" applyFill="1" applyAlignment="1">
      <alignment vertical="center"/>
    </xf>
    <xf numFmtId="49" fontId="9" fillId="33" borderId="0" xfId="0" applyNumberFormat="1" applyFont="1" applyFill="1" applyAlignment="1">
      <alignment vertical="center"/>
    </xf>
    <xf numFmtId="49" fontId="10" fillId="33" borderId="0" xfId="0" applyNumberFormat="1" applyFont="1" applyFill="1" applyAlignment="1">
      <alignment horizontal="right" vertical="center"/>
    </xf>
    <xf numFmtId="0" fontId="11" fillId="0" borderId="0" xfId="0" applyFont="1" applyAlignment="1">
      <alignment vertical="center"/>
    </xf>
    <xf numFmtId="49" fontId="12" fillId="0" borderId="10" xfId="0" applyNumberFormat="1" applyFont="1" applyBorder="1" applyAlignment="1">
      <alignment vertical="center"/>
    </xf>
    <xf numFmtId="49" fontId="0" fillId="0" borderId="10" xfId="0" applyNumberFormat="1" applyFont="1" applyBorder="1" applyAlignment="1">
      <alignment vertical="center"/>
    </xf>
    <xf numFmtId="49" fontId="13" fillId="0" borderId="10" xfId="0" applyNumberFormat="1" applyFont="1" applyBorder="1" applyAlignment="1">
      <alignment vertical="center"/>
    </xf>
    <xf numFmtId="49" fontId="12" fillId="0" borderId="10" xfId="45" applyNumberFormat="1" applyFont="1" applyBorder="1" applyAlignment="1" applyProtection="1">
      <alignment vertical="center"/>
      <protection locked="0"/>
    </xf>
    <xf numFmtId="0" fontId="14" fillId="0" borderId="10" xfId="0" applyFont="1" applyBorder="1" applyAlignment="1">
      <alignment horizontal="left" vertical="center"/>
    </xf>
    <xf numFmtId="49" fontId="14" fillId="0" borderId="10" xfId="0" applyNumberFormat="1" applyFont="1" applyBorder="1" applyAlignment="1">
      <alignment horizontal="right" vertical="center"/>
    </xf>
    <xf numFmtId="0" fontId="12" fillId="0" borderId="0" xfId="0" applyFont="1" applyAlignment="1">
      <alignment vertical="center"/>
    </xf>
    <xf numFmtId="49" fontId="15" fillId="33" borderId="0" xfId="0" applyNumberFormat="1" applyFont="1" applyFill="1" applyAlignment="1">
      <alignment horizontal="right" vertical="center"/>
    </xf>
    <xf numFmtId="49" fontId="15" fillId="33" borderId="0" xfId="0" applyNumberFormat="1" applyFont="1" applyFill="1" applyAlignment="1">
      <alignment horizontal="center" vertical="center"/>
    </xf>
    <xf numFmtId="49" fontId="15" fillId="33" borderId="0" xfId="0" applyNumberFormat="1" applyFont="1" applyFill="1" applyAlignment="1">
      <alignment horizontal="left" vertical="center"/>
    </xf>
    <xf numFmtId="49" fontId="16" fillId="33" borderId="0" xfId="0" applyNumberFormat="1" applyFont="1" applyFill="1" applyAlignment="1">
      <alignment horizontal="center" vertical="center"/>
    </xf>
    <xf numFmtId="49" fontId="16" fillId="33" borderId="0" xfId="0" applyNumberFormat="1" applyFont="1" applyFill="1" applyAlignment="1">
      <alignment vertical="center"/>
    </xf>
    <xf numFmtId="49" fontId="11" fillId="33" borderId="0" xfId="0" applyNumberFormat="1" applyFont="1" applyFill="1" applyAlignment="1">
      <alignment horizontal="right" vertical="center"/>
    </xf>
    <xf numFmtId="49" fontId="11" fillId="0" borderId="0" xfId="0" applyNumberFormat="1" applyFont="1" applyAlignment="1">
      <alignment horizontal="center" vertical="center"/>
    </xf>
    <xf numFmtId="0" fontId="11" fillId="0" borderId="0" xfId="0" applyFont="1" applyAlignment="1">
      <alignment horizontal="center" vertical="center"/>
    </xf>
    <xf numFmtId="49" fontId="11" fillId="0" borderId="0" xfId="0" applyNumberFormat="1" applyFont="1" applyAlignment="1">
      <alignment horizontal="left" vertical="center"/>
    </xf>
    <xf numFmtId="49" fontId="0" fillId="0" borderId="0" xfId="0" applyNumberFormat="1" applyFont="1" applyAlignment="1">
      <alignment vertical="center"/>
    </xf>
    <xf numFmtId="49" fontId="17" fillId="0" borderId="0" xfId="0" applyNumberFormat="1" applyFont="1" applyAlignment="1">
      <alignment horizontal="center" vertical="center"/>
    </xf>
    <xf numFmtId="49" fontId="17" fillId="0" borderId="0" xfId="0" applyNumberFormat="1" applyFont="1" applyAlignment="1">
      <alignment vertical="center"/>
    </xf>
    <xf numFmtId="49" fontId="18" fillId="33" borderId="0" xfId="0" applyNumberFormat="1" applyFont="1" applyFill="1" applyAlignment="1">
      <alignment horizontal="center" vertical="center"/>
    </xf>
    <xf numFmtId="0" fontId="19" fillId="0" borderId="11" xfId="0" applyFont="1" applyBorder="1" applyAlignment="1">
      <alignment vertical="center"/>
    </xf>
    <xf numFmtId="0" fontId="20" fillId="34" borderId="11" xfId="0" applyFont="1" applyFill="1" applyBorder="1" applyAlignment="1">
      <alignment horizontal="center" vertical="center"/>
    </xf>
    <xf numFmtId="0" fontId="18" fillId="0" borderId="11" xfId="0" applyFont="1" applyBorder="1" applyAlignment="1">
      <alignment horizontal="center" vertical="center"/>
    </xf>
    <xf numFmtId="0" fontId="18" fillId="0" borderId="11" xfId="0" applyFont="1" applyBorder="1" applyAlignment="1">
      <alignment vertical="center"/>
    </xf>
    <xf numFmtId="0" fontId="21" fillId="0" borderId="11" xfId="0" applyFont="1" applyBorder="1" applyAlignment="1">
      <alignment horizontal="center" vertical="center"/>
    </xf>
    <xf numFmtId="0" fontId="21" fillId="0" borderId="0" xfId="0" applyFont="1" applyAlignment="1">
      <alignment vertical="center"/>
    </xf>
    <xf numFmtId="0" fontId="19" fillId="35" borderId="0" xfId="0" applyFont="1" applyFill="1" applyAlignment="1">
      <alignment vertical="center"/>
    </xf>
    <xf numFmtId="0" fontId="22" fillId="35" borderId="0" xfId="0" applyFont="1" applyFill="1" applyAlignment="1">
      <alignment vertical="center"/>
    </xf>
    <xf numFmtId="49" fontId="19" fillId="35" borderId="0" xfId="0" applyNumberFormat="1" applyFont="1" applyFill="1" applyAlignment="1">
      <alignment vertical="center"/>
    </xf>
    <xf numFmtId="49" fontId="22" fillId="35" borderId="0" xfId="0" applyNumberFormat="1" applyFont="1" applyFill="1" applyAlignment="1">
      <alignment vertical="center"/>
    </xf>
    <xf numFmtId="0" fontId="0" fillId="35" borderId="0" xfId="0" applyFont="1" applyFill="1" applyAlignment="1">
      <alignment vertical="center"/>
    </xf>
    <xf numFmtId="0" fontId="0" fillId="0" borderId="0" xfId="0" applyFont="1" applyAlignment="1">
      <alignment vertical="center"/>
    </xf>
    <xf numFmtId="0" fontId="0" fillId="0" borderId="12" xfId="0" applyFont="1" applyBorder="1" applyAlignment="1">
      <alignment vertical="center"/>
    </xf>
    <xf numFmtId="49" fontId="19" fillId="33" borderId="0" xfId="0" applyNumberFormat="1" applyFont="1" applyFill="1" applyAlignment="1">
      <alignment horizontal="center" vertical="center"/>
    </xf>
    <xf numFmtId="0" fontId="19" fillId="0" borderId="0" xfId="0" applyFont="1" applyAlignment="1">
      <alignment horizontal="center" vertical="center"/>
    </xf>
    <xf numFmtId="0" fontId="21" fillId="0" borderId="0" xfId="0" applyFont="1" applyAlignment="1">
      <alignment horizontal="center" vertical="center"/>
    </xf>
    <xf numFmtId="0" fontId="21" fillId="0" borderId="0" xfId="0" applyFont="1" applyAlignment="1">
      <alignment vertical="center"/>
    </xf>
    <xf numFmtId="0" fontId="23" fillId="0" borderId="0" xfId="0" applyFont="1" applyAlignment="1">
      <alignment vertical="center"/>
    </xf>
    <xf numFmtId="0" fontId="16" fillId="0" borderId="0" xfId="0" applyFont="1" applyAlignment="1">
      <alignment horizontal="right" vertical="center"/>
    </xf>
    <xf numFmtId="0" fontId="24" fillId="36" borderId="13" xfId="0" applyFont="1" applyFill="1" applyBorder="1" applyAlignment="1">
      <alignment horizontal="right" vertical="center"/>
    </xf>
    <xf numFmtId="0" fontId="25" fillId="0" borderId="11" xfId="0" applyFont="1" applyBorder="1" applyAlignment="1">
      <alignment vertical="center"/>
    </xf>
    <xf numFmtId="0" fontId="21" fillId="0" borderId="11" xfId="0" applyFont="1" applyBorder="1" applyAlignment="1">
      <alignment vertical="center"/>
    </xf>
    <xf numFmtId="0" fontId="0" fillId="0" borderId="14" xfId="0" applyFont="1" applyBorder="1" applyAlignment="1">
      <alignment vertical="center"/>
    </xf>
    <xf numFmtId="0" fontId="19" fillId="0" borderId="11" xfId="0" applyFont="1" applyBorder="1" applyAlignment="1">
      <alignment horizontal="center" vertical="center"/>
    </xf>
    <xf numFmtId="0" fontId="19" fillId="0" borderId="11" xfId="0" applyFont="1" applyBorder="1" applyAlignment="1">
      <alignment vertical="center"/>
    </xf>
    <xf numFmtId="0" fontId="21" fillId="0" borderId="15" xfId="0" applyFont="1" applyBorder="1" applyAlignment="1">
      <alignment horizontal="center" vertical="center"/>
    </xf>
    <xf numFmtId="0" fontId="21" fillId="0" borderId="16" xfId="0" applyFont="1" applyBorder="1" applyAlignment="1">
      <alignment horizontal="left" vertical="center"/>
    </xf>
    <xf numFmtId="0" fontId="20" fillId="0" borderId="0" xfId="0" applyFont="1" applyAlignment="1">
      <alignment horizontal="center" vertical="center"/>
    </xf>
    <xf numFmtId="0" fontId="21" fillId="0" borderId="0" xfId="0" applyFont="1" applyAlignment="1">
      <alignment horizontal="center" vertical="center"/>
    </xf>
    <xf numFmtId="0" fontId="24" fillId="36" borderId="16" xfId="0" applyFont="1" applyFill="1" applyBorder="1" applyAlignment="1">
      <alignment horizontal="right" vertical="center"/>
    </xf>
    <xf numFmtId="49" fontId="21" fillId="0" borderId="11" xfId="0" applyNumberFormat="1" applyFont="1" applyBorder="1" applyAlignment="1">
      <alignment vertical="center"/>
    </xf>
    <xf numFmtId="49" fontId="21" fillId="0" borderId="0" xfId="0" applyNumberFormat="1" applyFont="1" applyAlignment="1">
      <alignment vertical="center"/>
    </xf>
    <xf numFmtId="0" fontId="21" fillId="0" borderId="16" xfId="0" applyFont="1" applyBorder="1" applyAlignment="1">
      <alignment vertical="center"/>
    </xf>
    <xf numFmtId="49" fontId="21" fillId="0" borderId="16" xfId="0" applyNumberFormat="1" applyFont="1" applyBorder="1" applyAlignment="1">
      <alignment vertical="center"/>
    </xf>
    <xf numFmtId="0" fontId="21" fillId="0" borderId="15" xfId="0" applyFont="1" applyBorder="1" applyAlignment="1">
      <alignment vertical="center"/>
    </xf>
    <xf numFmtId="0" fontId="25" fillId="0" borderId="15" xfId="0" applyFont="1" applyBorder="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25" fillId="0" borderId="11" xfId="0" applyFont="1" applyBorder="1" applyAlignment="1">
      <alignment horizontal="center" vertical="center"/>
    </xf>
    <xf numFmtId="0" fontId="22" fillId="35" borderId="16" xfId="0" applyFont="1" applyFill="1" applyBorder="1" applyAlignment="1">
      <alignment vertical="center"/>
    </xf>
    <xf numFmtId="0" fontId="0" fillId="0" borderId="17" xfId="0" applyFont="1" applyBorder="1" applyAlignment="1">
      <alignment vertical="center"/>
    </xf>
    <xf numFmtId="49" fontId="21" fillId="0" borderId="15" xfId="0" applyNumberFormat="1" applyFont="1" applyBorder="1" applyAlignment="1">
      <alignment vertical="center"/>
    </xf>
    <xf numFmtId="0" fontId="25" fillId="0" borderId="0" xfId="0" applyFont="1" applyAlignment="1">
      <alignment horizontal="center" vertical="center"/>
    </xf>
    <xf numFmtId="0" fontId="26" fillId="0" borderId="0" xfId="0" applyFont="1" applyAlignment="1">
      <alignment vertical="center"/>
    </xf>
    <xf numFmtId="0" fontId="22" fillId="35" borderId="11" xfId="0" applyFont="1" applyFill="1" applyBorder="1" applyAlignment="1">
      <alignment vertical="center"/>
    </xf>
    <xf numFmtId="49" fontId="18" fillId="33" borderId="0" xfId="0" applyNumberFormat="1" applyFont="1" applyFill="1" applyAlignment="1">
      <alignment horizontal="center" vertical="center"/>
    </xf>
    <xf numFmtId="0" fontId="22" fillId="35" borderId="15" xfId="0" applyFont="1" applyFill="1" applyBorder="1" applyAlignment="1">
      <alignment vertical="center"/>
    </xf>
    <xf numFmtId="0" fontId="27" fillId="35" borderId="0" xfId="0" applyFont="1" applyFill="1" applyAlignment="1">
      <alignment horizontal="right" vertical="center"/>
    </xf>
    <xf numFmtId="0" fontId="28" fillId="0" borderId="0" xfId="0" applyFont="1" applyAlignment="1">
      <alignment vertical="center"/>
    </xf>
    <xf numFmtId="0" fontId="21" fillId="0" borderId="15" xfId="0" applyFont="1" applyBorder="1" applyAlignment="1">
      <alignment horizontal="right" vertical="center"/>
    </xf>
    <xf numFmtId="0" fontId="24" fillId="36" borderId="0" xfId="0" applyFont="1" applyFill="1" applyAlignment="1">
      <alignment horizontal="right" vertical="center"/>
    </xf>
    <xf numFmtId="49" fontId="0" fillId="35" borderId="0" xfId="0" applyNumberFormat="1" applyFont="1" applyFill="1" applyAlignment="1">
      <alignment vertical="center"/>
    </xf>
    <xf numFmtId="49" fontId="29" fillId="35" borderId="0" xfId="0" applyNumberFormat="1" applyFont="1" applyFill="1" applyAlignment="1">
      <alignment horizontal="center" vertical="center"/>
    </xf>
    <xf numFmtId="49" fontId="30" fillId="0" borderId="0" xfId="0" applyNumberFormat="1" applyFont="1" applyAlignment="1">
      <alignment vertical="center"/>
    </xf>
    <xf numFmtId="49" fontId="31" fillId="0" borderId="0" xfId="0" applyNumberFormat="1" applyFont="1" applyAlignment="1">
      <alignment horizontal="center" vertical="center"/>
    </xf>
    <xf numFmtId="49" fontId="30" fillId="35" borderId="0" xfId="0" applyNumberFormat="1" applyFont="1" applyFill="1" applyAlignment="1">
      <alignment vertical="center"/>
    </xf>
    <xf numFmtId="49" fontId="31" fillId="35" borderId="0" xfId="0" applyNumberFormat="1" applyFont="1" applyFill="1" applyAlignment="1">
      <alignment vertical="center"/>
    </xf>
    <xf numFmtId="0" fontId="0" fillId="35" borderId="0" xfId="0" applyFill="1" applyAlignment="1">
      <alignment vertical="center"/>
    </xf>
    <xf numFmtId="0" fontId="0" fillId="0" borderId="0" xfId="0" applyAlignment="1">
      <alignment vertical="center"/>
    </xf>
    <xf numFmtId="0" fontId="8" fillId="33" borderId="18" xfId="0" applyFont="1" applyFill="1" applyBorder="1" applyAlignment="1">
      <alignment vertical="center"/>
    </xf>
    <xf numFmtId="0" fontId="8" fillId="33" borderId="19" xfId="0" applyFont="1" applyFill="1" applyBorder="1" applyAlignment="1">
      <alignment vertical="center"/>
    </xf>
    <xf numFmtId="0" fontId="8" fillId="33" borderId="20" xfId="0" applyFont="1" applyFill="1" applyBorder="1" applyAlignment="1">
      <alignment vertical="center"/>
    </xf>
    <xf numFmtId="49" fontId="10" fillId="33" borderId="19" xfId="0" applyNumberFormat="1" applyFont="1" applyFill="1" applyBorder="1" applyAlignment="1">
      <alignment horizontal="center" vertical="center"/>
    </xf>
    <xf numFmtId="49" fontId="10" fillId="33" borderId="19" xfId="0" applyNumberFormat="1" applyFont="1" applyFill="1" applyBorder="1" applyAlignment="1">
      <alignment vertical="center"/>
    </xf>
    <xf numFmtId="49" fontId="10" fillId="33" borderId="19" xfId="0" applyNumberFormat="1" applyFont="1" applyFill="1" applyBorder="1" applyAlignment="1">
      <alignment horizontal="centerContinuous" vertical="center"/>
    </xf>
    <xf numFmtId="49" fontId="10" fillId="33" borderId="21" xfId="0" applyNumberFormat="1" applyFont="1" applyFill="1" applyBorder="1" applyAlignment="1">
      <alignment horizontal="centerContinuous" vertical="center"/>
    </xf>
    <xf numFmtId="49" fontId="9" fillId="33" borderId="19" xfId="0" applyNumberFormat="1" applyFont="1" applyFill="1" applyBorder="1" applyAlignment="1">
      <alignment vertical="center"/>
    </xf>
    <xf numFmtId="49" fontId="9" fillId="33" borderId="21" xfId="0" applyNumberFormat="1" applyFont="1" applyFill="1" applyBorder="1" applyAlignment="1">
      <alignment vertical="center"/>
    </xf>
    <xf numFmtId="49" fontId="8" fillId="33" borderId="19" xfId="0" applyNumberFormat="1" applyFont="1" applyFill="1" applyBorder="1" applyAlignment="1">
      <alignment horizontal="left" vertical="center"/>
    </xf>
    <xf numFmtId="49" fontId="8" fillId="0" borderId="19" xfId="0" applyNumberFormat="1" applyFont="1" applyBorder="1" applyAlignment="1">
      <alignment horizontal="left" vertical="center"/>
    </xf>
    <xf numFmtId="49" fontId="9" fillId="35" borderId="21" xfId="0" applyNumberFormat="1" applyFont="1" applyFill="1" applyBorder="1" applyAlignment="1">
      <alignment vertical="center"/>
    </xf>
    <xf numFmtId="0" fontId="15" fillId="0" borderId="0" xfId="0" applyFont="1" applyAlignment="1">
      <alignment vertical="center"/>
    </xf>
    <xf numFmtId="49" fontId="15" fillId="0" borderId="22" xfId="0" applyNumberFormat="1" applyFont="1" applyBorder="1" applyAlignment="1">
      <alignment vertical="center"/>
    </xf>
    <xf numFmtId="49" fontId="15" fillId="0" borderId="0" xfId="0" applyNumberFormat="1" applyFont="1" applyAlignment="1">
      <alignment vertical="center"/>
    </xf>
    <xf numFmtId="49" fontId="15" fillId="0" borderId="16" xfId="0" applyNumberFormat="1" applyFont="1" applyBorder="1" applyAlignment="1">
      <alignment horizontal="right" vertical="center"/>
    </xf>
    <xf numFmtId="49" fontId="15" fillId="0" borderId="0" xfId="0" applyNumberFormat="1" applyFont="1" applyAlignment="1">
      <alignment horizontal="center" vertical="center"/>
    </xf>
    <xf numFmtId="0" fontId="15" fillId="35" borderId="0" xfId="0" applyFont="1" applyFill="1" applyAlignment="1">
      <alignment vertical="center"/>
    </xf>
    <xf numFmtId="49" fontId="15" fillId="35" borderId="0" xfId="0" applyNumberFormat="1" applyFont="1" applyFill="1" applyAlignment="1">
      <alignment horizontal="center" vertical="center"/>
    </xf>
    <xf numFmtId="49" fontId="15" fillId="35" borderId="16" xfId="0" applyNumberFormat="1" applyFont="1" applyFill="1" applyBorder="1" applyAlignment="1">
      <alignment vertical="center"/>
    </xf>
    <xf numFmtId="49" fontId="32" fillId="0" borderId="0" xfId="0" applyNumberFormat="1" applyFont="1" applyAlignment="1">
      <alignment horizontal="center" vertical="center"/>
    </xf>
    <xf numFmtId="49" fontId="16" fillId="0" borderId="0" xfId="0" applyNumberFormat="1" applyFont="1" applyAlignment="1">
      <alignment vertical="center"/>
    </xf>
    <xf numFmtId="49" fontId="16" fillId="0" borderId="16" xfId="0" applyNumberFormat="1" applyFont="1" applyBorder="1" applyAlignment="1">
      <alignment vertical="center"/>
    </xf>
    <xf numFmtId="49" fontId="8" fillId="33" borderId="23" xfId="0" applyNumberFormat="1" applyFont="1" applyFill="1" applyBorder="1" applyAlignment="1">
      <alignment vertical="center"/>
    </xf>
    <xf numFmtId="49" fontId="8" fillId="33" borderId="24" xfId="0" applyNumberFormat="1" applyFont="1" applyFill="1" applyBorder="1" applyAlignment="1">
      <alignment vertical="center"/>
    </xf>
    <xf numFmtId="49" fontId="16" fillId="33" borderId="16" xfId="0" applyNumberFormat="1" applyFont="1" applyFill="1" applyBorder="1" applyAlignment="1">
      <alignment vertical="center"/>
    </xf>
    <xf numFmtId="0" fontId="15" fillId="0" borderId="11" xfId="0" applyFont="1" applyBorder="1" applyAlignment="1">
      <alignment vertical="center"/>
    </xf>
    <xf numFmtId="49" fontId="16" fillId="0" borderId="11" xfId="0" applyNumberFormat="1" applyFont="1" applyBorder="1" applyAlignment="1">
      <alignment vertical="center"/>
    </xf>
    <xf numFmtId="49" fontId="15" fillId="0" borderId="11" xfId="0" applyNumberFormat="1" applyFont="1" applyBorder="1" applyAlignment="1">
      <alignment vertical="center"/>
    </xf>
    <xf numFmtId="49" fontId="16" fillId="0" borderId="15" xfId="0" applyNumberFormat="1" applyFont="1" applyBorder="1" applyAlignment="1">
      <alignment vertical="center"/>
    </xf>
    <xf numFmtId="49" fontId="15" fillId="0" borderId="25" xfId="0" applyNumberFormat="1" applyFont="1" applyBorder="1" applyAlignment="1">
      <alignment vertical="center"/>
    </xf>
    <xf numFmtId="49" fontId="15" fillId="0" borderId="15" xfId="0" applyNumberFormat="1" applyFont="1" applyBorder="1" applyAlignment="1">
      <alignment horizontal="right" vertical="center"/>
    </xf>
    <xf numFmtId="0" fontId="15" fillId="33" borderId="22" xfId="0" applyFont="1" applyFill="1" applyBorder="1" applyAlignment="1">
      <alignment vertical="center"/>
    </xf>
    <xf numFmtId="49" fontId="15" fillId="33" borderId="16" xfId="0" applyNumberFormat="1" applyFont="1" applyFill="1" applyBorder="1" applyAlignment="1">
      <alignment horizontal="right" vertical="center"/>
    </xf>
    <xf numFmtId="0" fontId="8" fillId="33" borderId="25" xfId="0" applyFont="1" applyFill="1" applyBorder="1" applyAlignment="1">
      <alignment vertical="center"/>
    </xf>
    <xf numFmtId="0" fontId="8" fillId="33" borderId="11" xfId="0" applyFont="1" applyFill="1" applyBorder="1" applyAlignment="1">
      <alignment vertical="center"/>
    </xf>
    <xf numFmtId="0" fontId="8" fillId="33" borderId="26" xfId="0" applyFont="1" applyFill="1" applyBorder="1" applyAlignment="1">
      <alignment vertical="center"/>
    </xf>
    <xf numFmtId="0" fontId="15" fillId="0" borderId="16" xfId="0" applyFont="1" applyBorder="1" applyAlignment="1">
      <alignment horizontal="right" vertical="center"/>
    </xf>
    <xf numFmtId="0" fontId="15" fillId="0" borderId="15" xfId="0" applyFont="1" applyBorder="1" applyAlignment="1">
      <alignment horizontal="right" vertical="center"/>
    </xf>
    <xf numFmtId="49" fontId="15" fillId="0" borderId="25" xfId="0" applyNumberFormat="1" applyFont="1" applyBorder="1" applyAlignment="1">
      <alignment horizontal="center" vertical="center"/>
    </xf>
    <xf numFmtId="0" fontId="15" fillId="35" borderId="11" xfId="0" applyFont="1" applyFill="1" applyBorder="1" applyAlignment="1">
      <alignment vertical="center"/>
    </xf>
    <xf numFmtId="49" fontId="15" fillId="35" borderId="11" xfId="0" applyNumberFormat="1" applyFont="1" applyFill="1" applyBorder="1" applyAlignment="1">
      <alignment horizontal="center" vertical="center"/>
    </xf>
    <xf numFmtId="49" fontId="15" fillId="35" borderId="15" xfId="0" applyNumberFormat="1" applyFont="1" applyFill="1" applyBorder="1" applyAlignment="1">
      <alignment vertical="center"/>
    </xf>
    <xf numFmtId="49" fontId="32" fillId="0" borderId="11" xfId="0" applyNumberFormat="1" applyFont="1" applyBorder="1" applyAlignment="1">
      <alignment horizontal="center" vertical="center"/>
    </xf>
    <xf numFmtId="0" fontId="24" fillId="36" borderId="15" xfId="0" applyFont="1" applyFill="1" applyBorder="1" applyAlignment="1">
      <alignment horizontal="right" vertical="center"/>
    </xf>
    <xf numFmtId="0" fontId="16" fillId="0" borderId="0" xfId="0" applyFont="1" applyAlignment="1">
      <alignment/>
    </xf>
    <xf numFmtId="0" fontId="7" fillId="0" borderId="0" xfId="0" applyFont="1" applyAlignment="1">
      <alignment/>
    </xf>
    <xf numFmtId="49" fontId="35" fillId="33" borderId="0" xfId="0" applyNumberFormat="1" applyFont="1" applyFill="1" applyAlignment="1">
      <alignment vertical="center"/>
    </xf>
    <xf numFmtId="49" fontId="36" fillId="33" borderId="0" xfId="0" applyNumberFormat="1" applyFont="1" applyFill="1" applyAlignment="1">
      <alignment vertical="center"/>
    </xf>
    <xf numFmtId="49" fontId="37" fillId="33" borderId="0" xfId="0" applyNumberFormat="1" applyFont="1" applyFill="1" applyAlignment="1">
      <alignment horizontal="right" vertical="center"/>
    </xf>
    <xf numFmtId="49" fontId="35" fillId="0" borderId="10" xfId="0" applyNumberFormat="1" applyFont="1" applyBorder="1" applyAlignment="1">
      <alignment vertical="center"/>
    </xf>
    <xf numFmtId="49" fontId="38" fillId="0" borderId="10" xfId="0" applyNumberFormat="1" applyFont="1" applyBorder="1" applyAlignment="1">
      <alignment vertical="center"/>
    </xf>
    <xf numFmtId="49" fontId="36" fillId="0" borderId="10" xfId="0" applyNumberFormat="1" applyFont="1" applyBorder="1" applyAlignment="1">
      <alignment vertical="center"/>
    </xf>
    <xf numFmtId="49" fontId="35" fillId="0" borderId="10" xfId="45" applyNumberFormat="1" applyFont="1" applyBorder="1" applyAlignment="1" applyProtection="1">
      <alignment vertical="center"/>
      <protection locked="0"/>
    </xf>
    <xf numFmtId="0" fontId="37" fillId="0" borderId="10" xfId="0" applyFont="1" applyBorder="1" applyAlignment="1">
      <alignment horizontal="left" vertical="center"/>
    </xf>
    <xf numFmtId="49" fontId="37" fillId="0" borderId="10" xfId="0" applyNumberFormat="1" applyFont="1" applyBorder="1" applyAlignment="1">
      <alignment horizontal="right" vertical="center"/>
    </xf>
    <xf numFmtId="49" fontId="39" fillId="0" borderId="0" xfId="0" applyNumberFormat="1" applyFont="1" applyFill="1" applyBorder="1" applyAlignment="1">
      <alignment vertical="center"/>
    </xf>
    <xf numFmtId="49" fontId="40" fillId="0" borderId="0" xfId="0" applyNumberFormat="1" applyFont="1" applyFill="1" applyBorder="1" applyAlignment="1">
      <alignment horizontal="center" vertical="center"/>
    </xf>
    <xf numFmtId="0" fontId="40" fillId="0" borderId="0" xfId="0" applyFont="1" applyAlignment="1">
      <alignment/>
    </xf>
    <xf numFmtId="49" fontId="41" fillId="0" borderId="11" xfId="0" applyNumberFormat="1" applyFont="1" applyFill="1" applyBorder="1" applyAlignment="1">
      <alignment vertical="center"/>
    </xf>
    <xf numFmtId="49" fontId="42" fillId="0" borderId="0" xfId="0" applyNumberFormat="1" applyFont="1" applyFill="1" applyAlignment="1">
      <alignment vertical="center"/>
    </xf>
    <xf numFmtId="49" fontId="43" fillId="0" borderId="0" xfId="0" applyNumberFormat="1" applyFont="1" applyFill="1" applyBorder="1" applyAlignment="1">
      <alignment vertical="center"/>
    </xf>
    <xf numFmtId="49" fontId="44" fillId="0" borderId="0" xfId="0" applyNumberFormat="1" applyFont="1" applyFill="1" applyBorder="1" applyAlignment="1">
      <alignment horizontal="right" vertical="center"/>
    </xf>
    <xf numFmtId="0" fontId="41" fillId="0" borderId="0" xfId="0" applyFont="1" applyAlignment="1">
      <alignment/>
    </xf>
    <xf numFmtId="49" fontId="41" fillId="0" borderId="0" xfId="0" applyNumberFormat="1" applyFont="1" applyFill="1" applyBorder="1" applyAlignment="1">
      <alignment vertical="center"/>
    </xf>
    <xf numFmtId="49" fontId="41" fillId="0" borderId="0" xfId="0" applyNumberFormat="1" applyFont="1" applyFill="1" applyBorder="1" applyAlignment="1">
      <alignment vertical="center"/>
    </xf>
    <xf numFmtId="49" fontId="42" fillId="0" borderId="22" xfId="0" applyNumberFormat="1" applyFont="1" applyFill="1" applyBorder="1" applyAlignment="1">
      <alignment vertical="center"/>
    </xf>
    <xf numFmtId="49" fontId="41" fillId="0" borderId="0" xfId="0" applyNumberFormat="1" applyFont="1" applyFill="1" applyAlignment="1">
      <alignment vertical="center"/>
    </xf>
    <xf numFmtId="49" fontId="42" fillId="0" borderId="0" xfId="0" applyNumberFormat="1" applyFont="1" applyFill="1" applyBorder="1" applyAlignment="1">
      <alignment vertical="center"/>
    </xf>
    <xf numFmtId="49" fontId="41" fillId="0" borderId="0" xfId="0" applyNumberFormat="1" applyFont="1" applyFill="1" applyBorder="1" applyAlignment="1">
      <alignment horizontal="left" vertical="center"/>
    </xf>
    <xf numFmtId="49" fontId="42" fillId="0" borderId="22" xfId="0" applyNumberFormat="1" applyFont="1" applyFill="1" applyBorder="1" applyAlignment="1">
      <alignment horizontal="left" vertical="center"/>
    </xf>
    <xf numFmtId="49" fontId="44" fillId="0" borderId="25" xfId="0" applyNumberFormat="1" applyFont="1" applyFill="1" applyBorder="1" applyAlignment="1">
      <alignment horizontal="right" vertical="center"/>
    </xf>
    <xf numFmtId="49" fontId="42" fillId="0" borderId="11" xfId="0" applyNumberFormat="1" applyFont="1" applyFill="1" applyBorder="1" applyAlignment="1">
      <alignment vertical="center"/>
    </xf>
    <xf numFmtId="49" fontId="42" fillId="0" borderId="0" xfId="0" applyNumberFormat="1" applyFont="1" applyFill="1" applyBorder="1" applyAlignment="1">
      <alignment horizontal="left" vertical="center"/>
    </xf>
    <xf numFmtId="0" fontId="41" fillId="0" borderId="22" xfId="0" applyFont="1" applyBorder="1" applyAlignment="1">
      <alignment/>
    </xf>
    <xf numFmtId="49" fontId="39" fillId="0" borderId="0" xfId="0" applyNumberFormat="1" applyFont="1" applyFill="1" applyAlignment="1">
      <alignment vertical="center"/>
    </xf>
    <xf numFmtId="49" fontId="45" fillId="0" borderId="0" xfId="0" applyNumberFormat="1" applyFont="1" applyFill="1" applyBorder="1" applyAlignment="1">
      <alignment vertical="center"/>
    </xf>
    <xf numFmtId="49" fontId="46" fillId="0" borderId="0" xfId="0" applyNumberFormat="1" applyFont="1" applyAlignment="1">
      <alignment/>
    </xf>
    <xf numFmtId="0" fontId="41" fillId="0" borderId="25" xfId="0" applyFont="1" applyBorder="1" applyAlignment="1">
      <alignment/>
    </xf>
    <xf numFmtId="0" fontId="41" fillId="0" borderId="11" xfId="0" applyFont="1" applyBorder="1" applyAlignment="1">
      <alignment/>
    </xf>
    <xf numFmtId="0" fontId="0" fillId="0" borderId="22" xfId="0" applyBorder="1" applyAlignment="1">
      <alignment/>
    </xf>
    <xf numFmtId="49" fontId="41" fillId="0" borderId="0" xfId="0" applyNumberFormat="1" applyFont="1" applyFill="1" applyBorder="1" applyAlignment="1">
      <alignment horizontal="right" vertical="center"/>
    </xf>
    <xf numFmtId="49" fontId="42" fillId="0" borderId="11" xfId="0" applyNumberFormat="1" applyFont="1" applyFill="1" applyBorder="1" applyAlignment="1">
      <alignment horizontal="left" vertical="center"/>
    </xf>
    <xf numFmtId="0" fontId="39" fillId="0" borderId="11" xfId="0" applyFont="1" applyBorder="1" applyAlignment="1">
      <alignment horizontal="center" vertical="center"/>
    </xf>
    <xf numFmtId="0" fontId="0" fillId="0" borderId="25" xfId="0" applyBorder="1" applyAlignment="1">
      <alignment/>
    </xf>
    <xf numFmtId="0" fontId="0" fillId="0" borderId="11" xfId="0" applyBorder="1" applyAlignment="1">
      <alignment/>
    </xf>
    <xf numFmtId="0" fontId="46" fillId="0" borderId="0" xfId="0" applyFont="1" applyAlignment="1">
      <alignment/>
    </xf>
    <xf numFmtId="0" fontId="41" fillId="0" borderId="11" xfId="0" applyFont="1" applyBorder="1" applyAlignment="1">
      <alignment horizontal="right"/>
    </xf>
    <xf numFmtId="0" fontId="41" fillId="0" borderId="0" xfId="0" applyFont="1" applyBorder="1" applyAlignment="1">
      <alignment/>
    </xf>
    <xf numFmtId="0" fontId="41" fillId="0" borderId="11" xfId="0" applyFont="1" applyBorder="1" applyAlignment="1">
      <alignment horizontal="center"/>
    </xf>
    <xf numFmtId="49" fontId="41" fillId="0" borderId="15" xfId="0" applyNumberFormat="1" applyFont="1" applyFill="1" applyBorder="1" applyAlignment="1">
      <alignment vertical="center"/>
    </xf>
    <xf numFmtId="49" fontId="41" fillId="0" borderId="0" xfId="0" applyNumberFormat="1" applyFont="1" applyAlignment="1">
      <alignment/>
    </xf>
    <xf numFmtId="49" fontId="41" fillId="0" borderId="11" xfId="0" applyNumberFormat="1" applyFont="1" applyFill="1" applyBorder="1" applyAlignment="1">
      <alignment horizontal="center" vertical="center"/>
    </xf>
    <xf numFmtId="49" fontId="42" fillId="0" borderId="11" xfId="0" applyNumberFormat="1" applyFont="1" applyFill="1" applyBorder="1" applyAlignment="1">
      <alignment horizontal="right" vertical="center"/>
    </xf>
    <xf numFmtId="0" fontId="41" fillId="0" borderId="25" xfId="0" applyFont="1" applyBorder="1" applyAlignment="1">
      <alignment/>
    </xf>
    <xf numFmtId="0" fontId="41" fillId="0" borderId="11" xfId="0" applyFont="1" applyBorder="1" applyAlignment="1">
      <alignment/>
    </xf>
    <xf numFmtId="0" fontId="41" fillId="0" borderId="0" xfId="0" applyFont="1" applyBorder="1" applyAlignment="1">
      <alignment/>
    </xf>
    <xf numFmtId="49" fontId="41" fillId="0" borderId="11" xfId="0" applyNumberFormat="1" applyFont="1" applyFill="1" applyBorder="1" applyAlignment="1">
      <alignment horizontal="left" vertical="center"/>
    </xf>
    <xf numFmtId="0" fontId="0" fillId="0" borderId="24" xfId="0" applyBorder="1" applyAlignment="1">
      <alignment/>
    </xf>
    <xf numFmtId="0" fontId="0" fillId="0" borderId="13" xfId="0" applyBorder="1" applyAlignment="1">
      <alignment/>
    </xf>
    <xf numFmtId="0" fontId="0" fillId="0" borderId="0" xfId="0" applyBorder="1" applyAlignment="1">
      <alignment/>
    </xf>
    <xf numFmtId="0" fontId="0" fillId="0" borderId="16" xfId="0" applyBorder="1" applyAlignment="1">
      <alignment/>
    </xf>
    <xf numFmtId="0" fontId="0" fillId="0" borderId="15" xfId="0" applyBorder="1" applyAlignment="1">
      <alignment/>
    </xf>
    <xf numFmtId="49" fontId="0" fillId="0" borderId="0" xfId="0" applyNumberFormat="1" applyAlignment="1">
      <alignment/>
    </xf>
    <xf numFmtId="0" fontId="0" fillId="0" borderId="0" xfId="0" applyFont="1" applyAlignment="1">
      <alignment/>
    </xf>
    <xf numFmtId="0" fontId="48" fillId="0" borderId="0" xfId="0" applyFont="1" applyAlignment="1">
      <alignment/>
    </xf>
    <xf numFmtId="0" fontId="49" fillId="0" borderId="0" xfId="0" applyFont="1" applyAlignment="1">
      <alignment/>
    </xf>
    <xf numFmtId="0" fontId="2" fillId="0" borderId="0" xfId="0" applyFont="1" applyAlignment="1">
      <alignment/>
    </xf>
    <xf numFmtId="0" fontId="50" fillId="0" borderId="0" xfId="42" applyFont="1" applyAlignment="1">
      <alignment/>
    </xf>
    <xf numFmtId="0" fontId="51" fillId="0" borderId="0" xfId="42" applyFont="1" applyAlignment="1">
      <alignment/>
    </xf>
    <xf numFmtId="0" fontId="52" fillId="0" borderId="0" xfId="42" applyFont="1" applyAlignment="1">
      <alignment horizontal="left"/>
    </xf>
    <xf numFmtId="0" fontId="0" fillId="0" borderId="0" xfId="0" applyAlignment="1">
      <alignment horizontal="left"/>
    </xf>
    <xf numFmtId="0" fontId="4" fillId="33" borderId="0" xfId="0" applyFont="1" applyFill="1" applyAlignment="1">
      <alignment horizontal="left"/>
    </xf>
    <xf numFmtId="0" fontId="0" fillId="33" borderId="0" xfId="0" applyFill="1" applyAlignment="1">
      <alignment horizontal="left"/>
    </xf>
    <xf numFmtId="0" fontId="4" fillId="0" borderId="0" xfId="0" applyFont="1" applyAlignment="1">
      <alignment/>
    </xf>
    <xf numFmtId="0" fontId="4" fillId="0" borderId="0" xfId="0" applyFont="1" applyAlignment="1">
      <alignment horizontal="right"/>
    </xf>
    <xf numFmtId="0" fontId="54" fillId="0" borderId="0" xfId="0" applyFont="1" applyAlignment="1">
      <alignment horizontal="center"/>
    </xf>
    <xf numFmtId="0" fontId="45" fillId="0" borderId="12" xfId="0" applyFont="1" applyBorder="1" applyAlignment="1">
      <alignment horizontal="center" vertical="center"/>
    </xf>
    <xf numFmtId="0" fontId="41" fillId="0" borderId="12" xfId="0" applyFont="1" applyBorder="1" applyAlignment="1">
      <alignment/>
    </xf>
    <xf numFmtId="0" fontId="30" fillId="0" borderId="12" xfId="0" applyFont="1" applyBorder="1" applyAlignment="1">
      <alignment horizontal="center"/>
    </xf>
    <xf numFmtId="0" fontId="45" fillId="0" borderId="17" xfId="0" applyFont="1" applyBorder="1" applyAlignment="1">
      <alignment horizontal="center" vertical="center"/>
    </xf>
    <xf numFmtId="0" fontId="41" fillId="0" borderId="17" xfId="0" applyFont="1" applyBorder="1" applyAlignment="1">
      <alignment/>
    </xf>
    <xf numFmtId="0" fontId="30" fillId="0" borderId="17" xfId="0" applyFont="1" applyBorder="1" applyAlignment="1">
      <alignment horizontal="center"/>
    </xf>
    <xf numFmtId="0" fontId="54" fillId="0" borderId="0" xfId="0" applyFont="1" applyAlignment="1">
      <alignment/>
    </xf>
    <xf numFmtId="0" fontId="56" fillId="0" borderId="0" xfId="0" applyFont="1" applyAlignment="1">
      <alignment/>
    </xf>
    <xf numFmtId="0" fontId="30" fillId="37" borderId="12" xfId="0" applyFont="1" applyFill="1" applyBorder="1" applyAlignment="1">
      <alignment horizontal="center"/>
    </xf>
    <xf numFmtId="0" fontId="30" fillId="37" borderId="17" xfId="0" applyFont="1" applyFill="1" applyBorder="1" applyAlignment="1">
      <alignment horizontal="center"/>
    </xf>
    <xf numFmtId="0" fontId="41" fillId="0" borderId="27" xfId="0" applyFont="1" applyBorder="1" applyAlignment="1">
      <alignment/>
    </xf>
    <xf numFmtId="0" fontId="30" fillId="0" borderId="27" xfId="0" applyFont="1" applyBorder="1" applyAlignment="1">
      <alignment horizontal="center"/>
    </xf>
    <xf numFmtId="0" fontId="30" fillId="0" borderId="0" xfId="0" applyFont="1" applyBorder="1" applyAlignment="1">
      <alignment horizontal="center"/>
    </xf>
    <xf numFmtId="0" fontId="0" fillId="0" borderId="28" xfId="0" applyBorder="1" applyAlignment="1">
      <alignment/>
    </xf>
    <xf numFmtId="0" fontId="54" fillId="0" borderId="0" xfId="0" applyFont="1" applyBorder="1" applyAlignment="1">
      <alignment horizontal="center"/>
    </xf>
    <xf numFmtId="0" fontId="5" fillId="0" borderId="0" xfId="64" applyFont="1" applyAlignment="1">
      <alignment vertical="top"/>
      <protection/>
    </xf>
    <xf numFmtId="0" fontId="52" fillId="0" borderId="0" xfId="42" applyFont="1" applyAlignment="1">
      <alignment/>
    </xf>
    <xf numFmtId="0" fontId="0" fillId="0" borderId="0" xfId="64">
      <alignment/>
      <protection/>
    </xf>
    <xf numFmtId="0" fontId="6" fillId="0" borderId="0" xfId="64" applyFont="1" applyAlignment="1">
      <alignment vertical="top"/>
      <protection/>
    </xf>
    <xf numFmtId="0" fontId="8" fillId="33" borderId="0" xfId="64" applyFont="1" applyFill="1" applyAlignment="1">
      <alignment vertical="center"/>
      <protection/>
    </xf>
    <xf numFmtId="0" fontId="9" fillId="33" borderId="0" xfId="64" applyFont="1" applyFill="1" applyAlignment="1">
      <alignment vertical="center"/>
      <protection/>
    </xf>
    <xf numFmtId="49" fontId="8" fillId="33" borderId="0" xfId="64" applyNumberFormat="1" applyFont="1" applyFill="1" applyAlignment="1">
      <alignment vertical="center"/>
      <protection/>
    </xf>
    <xf numFmtId="49" fontId="9" fillId="33" borderId="0" xfId="64" applyNumberFormat="1" applyFont="1" applyFill="1" applyAlignment="1">
      <alignment vertical="center"/>
      <protection/>
    </xf>
    <xf numFmtId="49" fontId="8" fillId="33" borderId="0" xfId="64" applyNumberFormat="1" applyFont="1" applyFill="1" applyAlignment="1">
      <alignment horizontal="right" vertical="center"/>
      <protection/>
    </xf>
    <xf numFmtId="49" fontId="10" fillId="33" borderId="0" xfId="64" applyNumberFormat="1" applyFont="1" applyFill="1" applyAlignment="1">
      <alignment horizontal="right" vertical="center"/>
      <protection/>
    </xf>
    <xf numFmtId="0" fontId="11" fillId="0" borderId="0" xfId="64" applyFont="1" applyAlignment="1">
      <alignment vertical="center"/>
      <protection/>
    </xf>
    <xf numFmtId="0" fontId="4" fillId="0" borderId="10" xfId="64" applyFont="1" applyBorder="1">
      <alignment/>
      <protection/>
    </xf>
    <xf numFmtId="0" fontId="8" fillId="0" borderId="10" xfId="64" applyFont="1" applyBorder="1" applyAlignment="1">
      <alignment vertical="center"/>
      <protection/>
    </xf>
    <xf numFmtId="0" fontId="9" fillId="0" borderId="10" xfId="64" applyFont="1" applyBorder="1" applyAlignment="1">
      <alignment vertical="center"/>
      <protection/>
    </xf>
    <xf numFmtId="0" fontId="4" fillId="0" borderId="10" xfId="64" applyFont="1" applyBorder="1" applyAlignment="1">
      <alignment horizontal="left"/>
      <protection/>
    </xf>
    <xf numFmtId="49" fontId="9" fillId="0" borderId="10" xfId="64" applyNumberFormat="1" applyFont="1" applyBorder="1" applyAlignment="1">
      <alignment vertical="center"/>
      <protection/>
    </xf>
    <xf numFmtId="0" fontId="8" fillId="0" borderId="10" xfId="47" applyNumberFormat="1" applyFont="1" applyBorder="1" applyAlignment="1" applyProtection="1">
      <alignment vertical="center"/>
      <protection locked="0"/>
    </xf>
    <xf numFmtId="0" fontId="4" fillId="0" borderId="10" xfId="64" applyFont="1" applyBorder="1" applyAlignment="1">
      <alignment horizontal="right"/>
      <protection/>
    </xf>
    <xf numFmtId="0" fontId="12" fillId="0" borderId="0" xfId="64" applyFont="1" applyAlignment="1">
      <alignment vertical="center"/>
      <protection/>
    </xf>
    <xf numFmtId="0" fontId="8" fillId="33" borderId="0" xfId="64" applyFont="1" applyFill="1" applyAlignment="1">
      <alignment horizontal="right" vertical="center"/>
      <protection/>
    </xf>
    <xf numFmtId="0" fontId="8" fillId="33" borderId="0" xfId="64" applyFont="1" applyFill="1" applyAlignment="1">
      <alignment horizontal="center" vertical="center"/>
      <protection/>
    </xf>
    <xf numFmtId="0" fontId="8" fillId="33" borderId="0" xfId="64" applyFont="1" applyFill="1" applyAlignment="1">
      <alignment horizontal="left" vertical="center"/>
      <protection/>
    </xf>
    <xf numFmtId="0" fontId="9" fillId="33" borderId="0" xfId="64" applyFont="1" applyFill="1" applyAlignment="1">
      <alignment horizontal="center" vertical="center"/>
      <protection/>
    </xf>
    <xf numFmtId="0" fontId="11" fillId="0" borderId="0" xfId="64" applyFont="1" applyAlignment="1">
      <alignment horizontal="right" vertical="center"/>
      <protection/>
    </xf>
    <xf numFmtId="0" fontId="11" fillId="0" borderId="0" xfId="64" applyFont="1" applyAlignment="1">
      <alignment horizontal="center" vertical="center"/>
      <protection/>
    </xf>
    <xf numFmtId="0" fontId="11" fillId="0" borderId="0" xfId="64" applyFont="1" applyAlignment="1">
      <alignment horizontal="left" vertical="center"/>
      <protection/>
    </xf>
    <xf numFmtId="0" fontId="0" fillId="0" borderId="0" xfId="64" applyFont="1" applyAlignment="1">
      <alignment vertical="center"/>
      <protection/>
    </xf>
    <xf numFmtId="0" fontId="17" fillId="0" borderId="0" xfId="64" applyFont="1" applyAlignment="1">
      <alignment horizontal="center" vertical="center"/>
      <protection/>
    </xf>
    <xf numFmtId="0" fontId="17" fillId="0" borderId="0" xfId="64" applyFont="1" applyAlignment="1">
      <alignment vertical="center"/>
      <protection/>
    </xf>
    <xf numFmtId="0" fontId="19" fillId="0" borderId="0" xfId="64" applyFont="1" applyAlignment="1">
      <alignment horizontal="center" vertical="center"/>
      <protection/>
    </xf>
    <xf numFmtId="0" fontId="19" fillId="0" borderId="29" xfId="64" applyFont="1" applyBorder="1" applyAlignment="1">
      <alignment vertical="center"/>
      <protection/>
    </xf>
    <xf numFmtId="0" fontId="19" fillId="0" borderId="30" xfId="64" applyFont="1" applyBorder="1" applyAlignment="1">
      <alignment vertical="center"/>
      <protection/>
    </xf>
    <xf numFmtId="0" fontId="21" fillId="0" borderId="30" xfId="64" applyFont="1" applyBorder="1" applyAlignment="1">
      <alignment horizontal="center" vertical="center"/>
      <protection/>
    </xf>
    <xf numFmtId="0" fontId="18" fillId="0" borderId="11" xfId="64" applyFont="1" applyBorder="1" applyAlignment="1">
      <alignment vertical="center"/>
      <protection/>
    </xf>
    <xf numFmtId="0" fontId="4" fillId="0" borderId="11" xfId="64" applyFont="1" applyBorder="1" applyAlignment="1">
      <alignment vertical="center"/>
      <protection/>
    </xf>
    <xf numFmtId="0" fontId="58" fillId="0" borderId="11" xfId="64" applyFont="1" applyBorder="1" applyAlignment="1">
      <alignment horizontal="center" vertical="center"/>
      <protection/>
    </xf>
    <xf numFmtId="0" fontId="19" fillId="0" borderId="0" xfId="64" applyFont="1" applyAlignment="1">
      <alignment vertical="center"/>
      <protection/>
    </xf>
    <xf numFmtId="0" fontId="22" fillId="0" borderId="0" xfId="64" applyFont="1" applyAlignment="1">
      <alignment vertical="center"/>
      <protection/>
    </xf>
    <xf numFmtId="0" fontId="0" fillId="0" borderId="0" xfId="64" applyFont="1" applyAlignment="1">
      <alignment vertical="center"/>
      <protection/>
    </xf>
    <xf numFmtId="0" fontId="19" fillId="0" borderId="0" xfId="64" applyFont="1" applyAlignment="1">
      <alignment horizontal="center" vertical="center"/>
      <protection/>
    </xf>
    <xf numFmtId="0" fontId="59" fillId="0" borderId="15" xfId="64" applyFont="1" applyBorder="1" applyAlignment="1">
      <alignment horizontal="right" vertical="center"/>
      <protection/>
    </xf>
    <xf numFmtId="0" fontId="18" fillId="0" borderId="0" xfId="64" applyFont="1" applyAlignment="1">
      <alignment vertical="center"/>
      <protection/>
    </xf>
    <xf numFmtId="49" fontId="60" fillId="0" borderId="0" xfId="64" applyNumberFormat="1" applyFont="1" applyAlignment="1">
      <alignment horizontal="right" vertical="center"/>
      <protection/>
    </xf>
    <xf numFmtId="49" fontId="60" fillId="0" borderId="0" xfId="64" applyNumberFormat="1" applyFont="1" applyBorder="1" applyAlignment="1">
      <alignment horizontal="left" vertical="center"/>
      <protection/>
    </xf>
    <xf numFmtId="0" fontId="22" fillId="0" borderId="16" xfId="64" applyFont="1" applyBorder="1" applyAlignment="1">
      <alignment horizontal="center" vertical="center"/>
      <protection/>
    </xf>
    <xf numFmtId="0" fontId="25" fillId="0" borderId="0" xfId="64" applyFont="1" applyAlignment="1">
      <alignment horizontal="left" vertical="center"/>
      <protection/>
    </xf>
    <xf numFmtId="0" fontId="22" fillId="0" borderId="0" xfId="64" applyFont="1" applyAlignment="1">
      <alignment horizontal="left" vertical="center"/>
      <protection/>
    </xf>
    <xf numFmtId="0" fontId="25" fillId="0" borderId="11" xfId="64" applyFont="1" applyBorder="1" applyAlignment="1">
      <alignment horizontal="left" vertical="center"/>
      <protection/>
    </xf>
    <xf numFmtId="0" fontId="28" fillId="0" borderId="11" xfId="64" applyFont="1" applyBorder="1" applyAlignment="1">
      <alignment horizontal="right" vertical="center"/>
      <protection/>
    </xf>
    <xf numFmtId="0" fontId="19" fillId="0" borderId="11" xfId="64" applyFont="1" applyBorder="1" applyAlignment="1">
      <alignment vertical="center"/>
      <protection/>
    </xf>
    <xf numFmtId="0" fontId="0" fillId="0" borderId="11" xfId="64" applyFont="1" applyBorder="1" applyAlignment="1">
      <alignment vertical="center"/>
      <protection/>
    </xf>
    <xf numFmtId="0" fontId="22" fillId="0" borderId="15" xfId="64" applyFont="1" applyBorder="1" applyAlignment="1">
      <alignment horizontal="center" vertical="center"/>
      <protection/>
    </xf>
    <xf numFmtId="0" fontId="22" fillId="0" borderId="16" xfId="64" applyFont="1" applyBorder="1" applyAlignment="1">
      <alignment vertical="center"/>
      <protection/>
    </xf>
    <xf numFmtId="0" fontId="19" fillId="0" borderId="0" xfId="64" applyFont="1" applyAlignment="1">
      <alignment horizontal="left" vertical="center"/>
      <protection/>
    </xf>
    <xf numFmtId="0" fontId="28" fillId="0" borderId="15" xfId="64" applyFont="1" applyBorder="1" applyAlignment="1">
      <alignment horizontal="right" vertical="center"/>
      <protection/>
    </xf>
    <xf numFmtId="0" fontId="61" fillId="0" borderId="0" xfId="64" applyFont="1" applyAlignment="1">
      <alignment vertical="center"/>
      <protection/>
    </xf>
    <xf numFmtId="0" fontId="28" fillId="0" borderId="0" xfId="64" applyFont="1" applyAlignment="1">
      <alignment horizontal="right" vertical="center"/>
      <protection/>
    </xf>
    <xf numFmtId="0" fontId="20" fillId="0" borderId="0" xfId="64" applyFont="1" applyAlignment="1">
      <alignment horizontal="center" vertical="center"/>
      <protection/>
    </xf>
    <xf numFmtId="0" fontId="22" fillId="0" borderId="0" xfId="64" applyFont="1" applyAlignment="1">
      <alignment horizontal="center" vertical="center"/>
      <protection/>
    </xf>
    <xf numFmtId="0" fontId="62" fillId="0" borderId="0" xfId="64" applyFont="1" applyAlignment="1">
      <alignment vertical="center"/>
      <protection/>
    </xf>
    <xf numFmtId="0" fontId="62" fillId="0" borderId="16" xfId="64" applyFont="1" applyBorder="1" applyAlignment="1">
      <alignment horizontal="right" vertical="center"/>
      <protection/>
    </xf>
    <xf numFmtId="0" fontId="18" fillId="0" borderId="11" xfId="64" applyFont="1" applyBorder="1" applyAlignment="1">
      <alignment vertical="center"/>
      <protection/>
    </xf>
    <xf numFmtId="0" fontId="22" fillId="0" borderId="11" xfId="64" applyFont="1" applyBorder="1" applyAlignment="1">
      <alignment horizontal="center" vertical="center"/>
      <protection/>
    </xf>
    <xf numFmtId="0" fontId="22" fillId="0" borderId="16" xfId="64" applyFont="1" applyBorder="1" applyAlignment="1">
      <alignment horizontal="left" vertical="center"/>
      <protection/>
    </xf>
    <xf numFmtId="0" fontId="28" fillId="0" borderId="16" xfId="64" applyFont="1" applyBorder="1" applyAlignment="1">
      <alignment horizontal="right" vertical="center"/>
      <protection/>
    </xf>
    <xf numFmtId="0" fontId="19" fillId="0" borderId="16" xfId="64" applyFont="1" applyBorder="1" applyAlignment="1">
      <alignment horizontal="right" vertical="center"/>
      <protection/>
    </xf>
    <xf numFmtId="0" fontId="22" fillId="0" borderId="0" xfId="64" applyFont="1" applyBorder="1" applyAlignment="1">
      <alignment vertical="center"/>
      <protection/>
    </xf>
    <xf numFmtId="0" fontId="19" fillId="0" borderId="0" xfId="64" applyFont="1" applyBorder="1" applyAlignment="1">
      <alignment vertical="center"/>
      <protection/>
    </xf>
    <xf numFmtId="0" fontId="0" fillId="0" borderId="0" xfId="64" applyFont="1" applyBorder="1" applyAlignment="1">
      <alignment vertical="center"/>
      <protection/>
    </xf>
    <xf numFmtId="0" fontId="62" fillId="0" borderId="0" xfId="64" applyFont="1" applyAlignment="1">
      <alignment horizontal="right" vertical="center"/>
      <protection/>
    </xf>
    <xf numFmtId="0" fontId="25" fillId="0" borderId="0" xfId="64" applyFont="1" applyBorder="1" applyAlignment="1">
      <alignment horizontal="left" vertical="center"/>
      <protection/>
    </xf>
    <xf numFmtId="0" fontId="27" fillId="0" borderId="0" xfId="64" applyFont="1" applyAlignment="1">
      <alignment horizontal="right" vertical="center"/>
      <protection/>
    </xf>
    <xf numFmtId="0" fontId="22" fillId="0" borderId="0" xfId="64" applyFont="1" applyBorder="1" applyAlignment="1">
      <alignment horizontal="center" vertical="center"/>
      <protection/>
    </xf>
    <xf numFmtId="0" fontId="19" fillId="0" borderId="0" xfId="64" applyFont="1" applyBorder="1" applyAlignment="1">
      <alignment horizontal="right" vertical="center"/>
      <protection/>
    </xf>
    <xf numFmtId="0" fontId="19" fillId="0" borderId="0" xfId="64" applyFont="1" applyBorder="1" applyAlignment="1">
      <alignment horizontal="left" vertical="center"/>
      <protection/>
    </xf>
    <xf numFmtId="0" fontId="61" fillId="0" borderId="0" xfId="64" applyFont="1" applyBorder="1" applyAlignment="1">
      <alignment vertical="center"/>
      <protection/>
    </xf>
    <xf numFmtId="0" fontId="28" fillId="0" borderId="0" xfId="64" applyFont="1" applyBorder="1" applyAlignment="1">
      <alignment horizontal="right" vertical="center"/>
      <protection/>
    </xf>
    <xf numFmtId="0" fontId="22" fillId="0" borderId="0" xfId="64" applyFont="1" applyBorder="1" applyAlignment="1">
      <alignment horizontal="left" vertical="center"/>
      <protection/>
    </xf>
    <xf numFmtId="0" fontId="62" fillId="0" borderId="0" xfId="64" applyFont="1" applyBorder="1" applyAlignment="1">
      <alignment horizontal="right" vertical="center"/>
      <protection/>
    </xf>
    <xf numFmtId="0" fontId="58" fillId="0" borderId="15" xfId="64" applyFont="1" applyBorder="1" applyAlignment="1">
      <alignment horizontal="center" vertical="center"/>
      <protection/>
    </xf>
    <xf numFmtId="0" fontId="19" fillId="0" borderId="22" xfId="64" applyFont="1" applyBorder="1" applyAlignment="1">
      <alignment horizontal="left" vertical="center"/>
      <protection/>
    </xf>
    <xf numFmtId="0" fontId="61" fillId="0" borderId="22" xfId="64" applyFont="1" applyBorder="1" applyAlignment="1">
      <alignment vertical="center"/>
      <protection/>
    </xf>
    <xf numFmtId="0" fontId="19" fillId="0" borderId="22" xfId="64" applyFont="1" applyBorder="1" applyAlignment="1">
      <alignment vertical="center"/>
      <protection/>
    </xf>
    <xf numFmtId="0" fontId="19" fillId="0" borderId="25" xfId="64" applyFont="1" applyBorder="1" applyAlignment="1">
      <alignment vertical="center"/>
      <protection/>
    </xf>
    <xf numFmtId="0" fontId="0" fillId="0" borderId="22" xfId="64" applyFont="1" applyBorder="1" applyAlignment="1">
      <alignment vertical="center"/>
      <protection/>
    </xf>
    <xf numFmtId="49" fontId="19" fillId="0" borderId="0" xfId="64" applyNumberFormat="1" applyFont="1" applyAlignment="1">
      <alignment horizontal="center" vertical="center"/>
      <protection/>
    </xf>
    <xf numFmtId="1" fontId="19" fillId="0" borderId="0" xfId="64" applyNumberFormat="1" applyFont="1" applyAlignment="1">
      <alignment horizontal="center" vertical="center"/>
      <protection/>
    </xf>
    <xf numFmtId="49" fontId="19" fillId="0" borderId="0" xfId="64" applyNumberFormat="1" applyFont="1" applyAlignment="1">
      <alignment vertical="center"/>
      <protection/>
    </xf>
    <xf numFmtId="49" fontId="0" fillId="0" borderId="0" xfId="64" applyNumberFormat="1" applyAlignment="1">
      <alignment vertical="center"/>
      <protection/>
    </xf>
    <xf numFmtId="49" fontId="22" fillId="0" borderId="0" xfId="64" applyNumberFormat="1" applyFont="1" applyAlignment="1">
      <alignment horizontal="center" vertical="center"/>
      <protection/>
    </xf>
    <xf numFmtId="49" fontId="22" fillId="0" borderId="0" xfId="64" applyNumberFormat="1" applyFont="1" applyAlignment="1">
      <alignment vertical="center"/>
      <protection/>
    </xf>
    <xf numFmtId="49" fontId="30" fillId="0" borderId="0" xfId="64" applyNumberFormat="1" applyFont="1" applyAlignment="1">
      <alignment vertical="center"/>
      <protection/>
    </xf>
    <xf numFmtId="49" fontId="31" fillId="0" borderId="0" xfId="64" applyNumberFormat="1" applyFont="1" applyAlignment="1">
      <alignment vertical="center"/>
      <protection/>
    </xf>
    <xf numFmtId="0" fontId="0" fillId="0" borderId="0" xfId="64" applyAlignment="1">
      <alignment vertical="center"/>
      <protection/>
    </xf>
    <xf numFmtId="0" fontId="8" fillId="33" borderId="18" xfId="64" applyFont="1" applyFill="1" applyBorder="1" applyAlignment="1">
      <alignment vertical="center"/>
      <protection/>
    </xf>
    <xf numFmtId="0" fontId="8" fillId="33" borderId="19" xfId="64" applyFont="1" applyFill="1" applyBorder="1" applyAlignment="1">
      <alignment vertical="center"/>
      <protection/>
    </xf>
    <xf numFmtId="0" fontId="8" fillId="33" borderId="20" xfId="64" applyFont="1" applyFill="1" applyBorder="1" applyAlignment="1">
      <alignment vertical="center"/>
      <protection/>
    </xf>
    <xf numFmtId="49" fontId="10" fillId="33" borderId="19" xfId="64" applyNumberFormat="1" applyFont="1" applyFill="1" applyBorder="1" applyAlignment="1">
      <alignment horizontal="center" vertical="center"/>
      <protection/>
    </xf>
    <xf numFmtId="49" fontId="10" fillId="33" borderId="19" xfId="64" applyNumberFormat="1" applyFont="1" applyFill="1" applyBorder="1" applyAlignment="1">
      <alignment vertical="center"/>
      <protection/>
    </xf>
    <xf numFmtId="49" fontId="10" fillId="33" borderId="19" xfId="64" applyNumberFormat="1" applyFont="1" applyFill="1" applyBorder="1" applyAlignment="1">
      <alignment horizontal="centerContinuous" vertical="center"/>
      <protection/>
    </xf>
    <xf numFmtId="49" fontId="10" fillId="33" borderId="21" xfId="64" applyNumberFormat="1" applyFont="1" applyFill="1" applyBorder="1" applyAlignment="1">
      <alignment horizontal="centerContinuous" vertical="center"/>
      <protection/>
    </xf>
    <xf numFmtId="49" fontId="8" fillId="33" borderId="19" xfId="64" applyNumberFormat="1" applyFont="1" applyFill="1" applyBorder="1" applyAlignment="1">
      <alignment horizontal="left" vertical="center"/>
      <protection/>
    </xf>
    <xf numFmtId="49" fontId="9" fillId="33" borderId="19" xfId="64" applyNumberFormat="1" applyFont="1" applyFill="1" applyBorder="1" applyAlignment="1">
      <alignment vertical="center"/>
      <protection/>
    </xf>
    <xf numFmtId="49" fontId="9" fillId="33" borderId="21" xfId="64" applyNumberFormat="1" applyFont="1" applyFill="1" applyBorder="1" applyAlignment="1">
      <alignment vertical="center"/>
      <protection/>
    </xf>
    <xf numFmtId="49" fontId="8" fillId="33" borderId="18" xfId="64" applyNumberFormat="1" applyFont="1" applyFill="1" applyBorder="1" applyAlignment="1">
      <alignment horizontal="left" vertical="center"/>
      <protection/>
    </xf>
    <xf numFmtId="49" fontId="8" fillId="33" borderId="21" xfId="64" applyNumberFormat="1" applyFont="1" applyFill="1" applyBorder="1" applyAlignment="1">
      <alignment horizontal="left" vertical="center"/>
      <protection/>
    </xf>
    <xf numFmtId="0" fontId="15" fillId="0" borderId="0" xfId="64" applyFont="1" applyAlignment="1">
      <alignment vertical="center"/>
      <protection/>
    </xf>
    <xf numFmtId="49" fontId="15" fillId="0" borderId="22" xfId="64" applyNumberFormat="1" applyFont="1" applyBorder="1" applyAlignment="1">
      <alignment vertical="center"/>
      <protection/>
    </xf>
    <xf numFmtId="49" fontId="15" fillId="0" borderId="0" xfId="64" applyNumberFormat="1" applyFont="1" applyAlignment="1">
      <alignment vertical="center"/>
      <protection/>
    </xf>
    <xf numFmtId="49" fontId="15" fillId="0" borderId="16" xfId="64" applyNumberFormat="1" applyFont="1" applyBorder="1" applyAlignment="1">
      <alignment horizontal="right" vertical="center"/>
      <protection/>
    </xf>
    <xf numFmtId="49" fontId="15" fillId="0" borderId="0" xfId="64" applyNumberFormat="1" applyFont="1" applyAlignment="1">
      <alignment horizontal="center" vertical="center"/>
      <protection/>
    </xf>
    <xf numFmtId="0" fontId="15" fillId="35" borderId="0" xfId="64" applyFont="1" applyFill="1" applyAlignment="1">
      <alignment vertical="center"/>
      <protection/>
    </xf>
    <xf numFmtId="49" fontId="15" fillId="35" borderId="0" xfId="64" applyNumberFormat="1" applyFont="1" applyFill="1" applyAlignment="1">
      <alignment horizontal="center" vertical="center"/>
      <protection/>
    </xf>
    <xf numFmtId="49" fontId="15" fillId="35" borderId="16" xfId="64" applyNumberFormat="1" applyFont="1" applyFill="1" applyBorder="1" applyAlignment="1">
      <alignment vertical="center"/>
      <protection/>
    </xf>
    <xf numFmtId="49" fontId="32" fillId="0" borderId="18" xfId="64" applyNumberFormat="1" applyFont="1" applyBorder="1" applyAlignment="1">
      <alignment horizontal="center" vertical="center"/>
      <protection/>
    </xf>
    <xf numFmtId="49" fontId="15" fillId="0" borderId="19" xfId="64" applyNumberFormat="1" applyFont="1" applyBorder="1" applyAlignment="1">
      <alignment vertical="center"/>
      <protection/>
    </xf>
    <xf numFmtId="49" fontId="16" fillId="0" borderId="19" xfId="64" applyNumberFormat="1" applyFont="1" applyBorder="1" applyAlignment="1">
      <alignment vertical="center"/>
      <protection/>
    </xf>
    <xf numFmtId="49" fontId="16" fillId="0" borderId="21" xfId="64" applyNumberFormat="1" applyFont="1" applyBorder="1" applyAlignment="1">
      <alignment vertical="center"/>
      <protection/>
    </xf>
    <xf numFmtId="49" fontId="8" fillId="33" borderId="23" xfId="64" applyNumberFormat="1" applyFont="1" applyFill="1" applyBorder="1" applyAlignment="1">
      <alignment vertical="center"/>
      <protection/>
    </xf>
    <xf numFmtId="49" fontId="8" fillId="33" borderId="24" xfId="64" applyNumberFormat="1" applyFont="1" applyFill="1" applyBorder="1" applyAlignment="1">
      <alignment vertical="center"/>
      <protection/>
    </xf>
    <xf numFmtId="49" fontId="16" fillId="33" borderId="16" xfId="64" applyNumberFormat="1" applyFont="1" applyFill="1" applyBorder="1" applyAlignment="1">
      <alignment vertical="center"/>
      <protection/>
    </xf>
    <xf numFmtId="49" fontId="8" fillId="33" borderId="18" xfId="64" applyNumberFormat="1" applyFont="1" applyFill="1" applyBorder="1" applyAlignment="1">
      <alignment vertical="center"/>
      <protection/>
    </xf>
    <xf numFmtId="49" fontId="8" fillId="33" borderId="19" xfId="64" applyNumberFormat="1" applyFont="1" applyFill="1" applyBorder="1" applyAlignment="1">
      <alignment vertical="center"/>
      <protection/>
    </xf>
    <xf numFmtId="49" fontId="16" fillId="33" borderId="21" xfId="64" applyNumberFormat="1" applyFont="1" applyFill="1" applyBorder="1" applyAlignment="1">
      <alignment vertical="center"/>
      <protection/>
    </xf>
    <xf numFmtId="49" fontId="15" fillId="0" borderId="25" xfId="64" applyNumberFormat="1" applyFont="1" applyBorder="1" applyAlignment="1">
      <alignment vertical="center"/>
      <protection/>
    </xf>
    <xf numFmtId="49" fontId="15" fillId="0" borderId="11" xfId="64" applyNumberFormat="1" applyFont="1" applyBorder="1" applyAlignment="1">
      <alignment vertical="center"/>
      <protection/>
    </xf>
    <xf numFmtId="49" fontId="15" fillId="0" borderId="15" xfId="64" applyNumberFormat="1" applyFont="1" applyBorder="1" applyAlignment="1">
      <alignment horizontal="right" vertical="center"/>
      <protection/>
    </xf>
    <xf numFmtId="49" fontId="32" fillId="0" borderId="0" xfId="64" applyNumberFormat="1" applyFont="1" applyAlignment="1">
      <alignment horizontal="center" vertical="center"/>
      <protection/>
    </xf>
    <xf numFmtId="49" fontId="16" fillId="0" borderId="0" xfId="64" applyNumberFormat="1" applyFont="1" applyAlignment="1">
      <alignment vertical="center"/>
      <protection/>
    </xf>
    <xf numFmtId="49" fontId="16" fillId="0" borderId="16" xfId="64" applyNumberFormat="1" applyFont="1" applyBorder="1" applyAlignment="1">
      <alignment vertical="center"/>
      <protection/>
    </xf>
    <xf numFmtId="49" fontId="8" fillId="33" borderId="22" xfId="64" applyNumberFormat="1" applyFont="1" applyFill="1" applyBorder="1" applyAlignment="1">
      <alignment vertical="center"/>
      <protection/>
    </xf>
    <xf numFmtId="49" fontId="8" fillId="33" borderId="0" xfId="64" applyNumberFormat="1" applyFont="1" applyFill="1" applyBorder="1" applyAlignment="1">
      <alignment vertical="center"/>
      <protection/>
    </xf>
    <xf numFmtId="0" fontId="15" fillId="33" borderId="22" xfId="64" applyFont="1" applyFill="1" applyBorder="1" applyAlignment="1">
      <alignment vertical="center"/>
      <protection/>
    </xf>
    <xf numFmtId="49" fontId="15" fillId="33" borderId="0" xfId="64" applyNumberFormat="1" applyFont="1" applyFill="1" applyAlignment="1">
      <alignment horizontal="right" vertical="center"/>
      <protection/>
    </xf>
    <xf numFmtId="49" fontId="15" fillId="33" borderId="16" xfId="64" applyNumberFormat="1" applyFont="1" applyFill="1" applyBorder="1" applyAlignment="1">
      <alignment horizontal="right" vertical="center"/>
      <protection/>
    </xf>
    <xf numFmtId="0" fontId="8" fillId="33" borderId="25" xfId="64" applyFont="1" applyFill="1" applyBorder="1" applyAlignment="1">
      <alignment vertical="center"/>
      <protection/>
    </xf>
    <xf numFmtId="0" fontId="8" fillId="33" borderId="11" xfId="64" applyFont="1" applyFill="1" applyBorder="1" applyAlignment="1">
      <alignment vertical="center"/>
      <protection/>
    </xf>
    <xf numFmtId="0" fontId="8" fillId="33" borderId="26" xfId="64" applyFont="1" applyFill="1" applyBorder="1" applyAlignment="1">
      <alignment vertical="center"/>
      <protection/>
    </xf>
    <xf numFmtId="49" fontId="16" fillId="0" borderId="11" xfId="64" applyNumberFormat="1" applyFont="1" applyBorder="1" applyAlignment="1">
      <alignment vertical="center"/>
      <protection/>
    </xf>
    <xf numFmtId="49" fontId="16" fillId="0" borderId="15" xfId="64" applyNumberFormat="1" applyFont="1" applyBorder="1" applyAlignment="1">
      <alignment vertical="center"/>
      <protection/>
    </xf>
    <xf numFmtId="0" fontId="15" fillId="0" borderId="16" xfId="64" applyFont="1" applyBorder="1" applyAlignment="1">
      <alignment horizontal="right" vertical="center"/>
      <protection/>
    </xf>
    <xf numFmtId="0" fontId="15" fillId="0" borderId="15" xfId="64" applyFont="1" applyBorder="1" applyAlignment="1">
      <alignment horizontal="right" vertical="center"/>
      <protection/>
    </xf>
    <xf numFmtId="49" fontId="15" fillId="0" borderId="11" xfId="64" applyNumberFormat="1" applyFont="1" applyBorder="1" applyAlignment="1">
      <alignment horizontal="center" vertical="center"/>
      <protection/>
    </xf>
    <xf numFmtId="0" fontId="15" fillId="35" borderId="11" xfId="64" applyFont="1" applyFill="1" applyBorder="1" applyAlignment="1">
      <alignment vertical="center"/>
      <protection/>
    </xf>
    <xf numFmtId="49" fontId="15" fillId="35" borderId="11" xfId="64" applyNumberFormat="1" applyFont="1" applyFill="1" applyBorder="1" applyAlignment="1">
      <alignment horizontal="center" vertical="center"/>
      <protection/>
    </xf>
    <xf numFmtId="49" fontId="15" fillId="35" borderId="15" xfId="64" applyNumberFormat="1" applyFont="1" applyFill="1" applyBorder="1" applyAlignment="1">
      <alignment vertical="center"/>
      <protection/>
    </xf>
    <xf numFmtId="49" fontId="32" fillId="0" borderId="11" xfId="64" applyNumberFormat="1" applyFont="1" applyBorder="1" applyAlignment="1">
      <alignment horizontal="center" vertical="center"/>
      <protection/>
    </xf>
    <xf numFmtId="0" fontId="24" fillId="36" borderId="15" xfId="64" applyFont="1" applyFill="1" applyBorder="1" applyAlignment="1">
      <alignment horizontal="right" vertical="center"/>
      <protection/>
    </xf>
    <xf numFmtId="0" fontId="16" fillId="0" borderId="0" xfId="64" applyFont="1">
      <alignment/>
      <protection/>
    </xf>
    <xf numFmtId="0" fontId="7" fillId="0" borderId="0" xfId="64" applyFont="1">
      <alignment/>
      <protection/>
    </xf>
    <xf numFmtId="0" fontId="2" fillId="0" borderId="0" xfId="64" applyFont="1">
      <alignment/>
      <protection/>
    </xf>
    <xf numFmtId="49" fontId="11" fillId="0" borderId="0" xfId="64" applyNumberFormat="1" applyFont="1" applyBorder="1" applyAlignment="1">
      <alignment vertical="top"/>
      <protection/>
    </xf>
    <xf numFmtId="49" fontId="56" fillId="0" borderId="0" xfId="64" applyNumberFormat="1" applyFont="1" applyBorder="1" applyAlignment="1">
      <alignment vertical="center"/>
      <protection/>
    </xf>
    <xf numFmtId="49" fontId="11" fillId="0" borderId="0" xfId="64" applyNumberFormat="1" applyFont="1" applyBorder="1" applyAlignment="1">
      <alignment/>
      <protection/>
    </xf>
    <xf numFmtId="49" fontId="38" fillId="0" borderId="0" xfId="64" applyNumberFormat="1" applyFont="1" applyAlignment="1">
      <alignment/>
      <protection/>
    </xf>
    <xf numFmtId="0" fontId="4" fillId="0" borderId="0" xfId="64" applyFont="1" applyAlignment="1">
      <alignment horizontal="left"/>
      <protection/>
    </xf>
    <xf numFmtId="0" fontId="50" fillId="0" borderId="0" xfId="42" applyFont="1" applyAlignment="1">
      <alignment horizontal="center"/>
    </xf>
    <xf numFmtId="0" fontId="6" fillId="0" borderId="0" xfId="64" applyFont="1" applyBorder="1" applyAlignment="1">
      <alignment vertical="top"/>
      <protection/>
    </xf>
    <xf numFmtId="0" fontId="8" fillId="0" borderId="10" xfId="48" applyNumberFormat="1" applyFont="1" applyBorder="1" applyAlignment="1" applyProtection="1">
      <alignment vertical="center"/>
      <protection locked="0"/>
    </xf>
    <xf numFmtId="0" fontId="19" fillId="0" borderId="11" xfId="64" applyFont="1" applyBorder="1" applyAlignment="1">
      <alignment vertical="center"/>
      <protection/>
    </xf>
    <xf numFmtId="0" fontId="21" fillId="0" borderId="0" xfId="64" applyFont="1" applyAlignment="1">
      <alignment horizontal="left" vertical="center"/>
      <protection/>
    </xf>
    <xf numFmtId="0" fontId="21" fillId="0" borderId="11" xfId="64" applyFont="1" applyBorder="1" applyAlignment="1">
      <alignment horizontal="left" vertical="center"/>
      <protection/>
    </xf>
    <xf numFmtId="0" fontId="19" fillId="0" borderId="0" xfId="64" applyFont="1" applyBorder="1" applyAlignment="1">
      <alignment vertical="center"/>
      <protection/>
    </xf>
    <xf numFmtId="0" fontId="21" fillId="0" borderId="0" xfId="64" applyFont="1" applyBorder="1" applyAlignment="1">
      <alignment horizontal="center" vertical="center"/>
      <protection/>
    </xf>
    <xf numFmtId="0" fontId="18" fillId="0" borderId="0" xfId="64" applyFont="1" applyBorder="1" applyAlignment="1">
      <alignment vertical="center"/>
      <protection/>
    </xf>
    <xf numFmtId="0" fontId="4" fillId="0" borderId="0" xfId="64" applyFont="1" applyBorder="1" applyAlignment="1">
      <alignment vertical="center"/>
      <protection/>
    </xf>
    <xf numFmtId="0" fontId="58" fillId="0" borderId="0" xfId="64" applyFont="1" applyBorder="1" applyAlignment="1">
      <alignment horizontal="center" vertical="center"/>
      <protection/>
    </xf>
    <xf numFmtId="0" fontId="19" fillId="0" borderId="0" xfId="64" applyFont="1" applyBorder="1" applyAlignment="1">
      <alignment horizontal="center" vertical="center"/>
      <protection/>
    </xf>
    <xf numFmtId="0" fontId="59" fillId="0" borderId="0" xfId="64" applyFont="1" applyBorder="1" applyAlignment="1">
      <alignment horizontal="right" vertical="center"/>
      <protection/>
    </xf>
    <xf numFmtId="0" fontId="19" fillId="0" borderId="0" xfId="64" applyFont="1" applyBorder="1" applyAlignment="1">
      <alignment horizontal="center" vertical="center"/>
      <protection/>
    </xf>
    <xf numFmtId="0" fontId="21" fillId="0" borderId="0" xfId="64" applyFont="1" applyBorder="1" applyAlignment="1">
      <alignment horizontal="left" vertical="center"/>
      <protection/>
    </xf>
    <xf numFmtId="0" fontId="54" fillId="35" borderId="0" xfId="0" applyFont="1" applyFill="1" applyBorder="1" applyAlignment="1">
      <alignment horizontal="center"/>
    </xf>
    <xf numFmtId="0" fontId="0" fillId="35" borderId="0" xfId="0" applyFill="1" applyBorder="1" applyAlignment="1">
      <alignment/>
    </xf>
    <xf numFmtId="0" fontId="41" fillId="35" borderId="0" xfId="0" applyFont="1" applyFill="1" applyBorder="1" applyAlignment="1">
      <alignment/>
    </xf>
    <xf numFmtId="0" fontId="30" fillId="35" borderId="0" xfId="0" applyFont="1" applyFill="1" applyBorder="1" applyAlignment="1">
      <alignment horizontal="center"/>
    </xf>
    <xf numFmtId="0" fontId="21" fillId="0" borderId="0" xfId="64" applyFont="1" applyAlignment="1">
      <alignment horizontal="left" vertical="center"/>
      <protection/>
    </xf>
    <xf numFmtId="0" fontId="21" fillId="0" borderId="11" xfId="64" applyFont="1" applyBorder="1" applyAlignment="1">
      <alignment horizontal="left" vertical="center"/>
      <protection/>
    </xf>
    <xf numFmtId="49" fontId="2" fillId="0" borderId="0" xfId="0" applyNumberFormat="1" applyFont="1" applyAlignment="1">
      <alignment horizontal="center" vertical="top"/>
    </xf>
    <xf numFmtId="14" fontId="12" fillId="0" borderId="10" xfId="0" applyNumberFormat="1" applyFont="1" applyBorder="1" applyAlignment="1">
      <alignment horizontal="left" vertical="center"/>
    </xf>
    <xf numFmtId="0" fontId="41" fillId="0" borderId="25" xfId="0" applyFont="1" applyBorder="1" applyAlignment="1">
      <alignment horizontal="center"/>
    </xf>
    <xf numFmtId="0" fontId="41" fillId="0" borderId="11" xfId="0" applyFont="1" applyBorder="1" applyAlignment="1">
      <alignment horizontal="center"/>
    </xf>
    <xf numFmtId="0" fontId="41" fillId="0" borderId="15" xfId="0" applyFont="1" applyBorder="1" applyAlignment="1">
      <alignment horizontal="center"/>
    </xf>
    <xf numFmtId="0" fontId="40" fillId="0" borderId="27" xfId="0" applyFont="1" applyBorder="1" applyAlignment="1">
      <alignment horizontal="center"/>
    </xf>
    <xf numFmtId="49" fontId="34" fillId="0" borderId="0" xfId="0" applyNumberFormat="1" applyFont="1" applyAlignment="1">
      <alignment horizontal="center" vertical="center"/>
    </xf>
    <xf numFmtId="14" fontId="35" fillId="0" borderId="10" xfId="0" applyNumberFormat="1" applyFont="1" applyBorder="1" applyAlignment="1">
      <alignment horizontal="left" vertical="center"/>
    </xf>
    <xf numFmtId="49" fontId="40" fillId="0" borderId="27" xfId="0" applyNumberFormat="1" applyFont="1" applyFill="1" applyBorder="1" applyAlignment="1">
      <alignment horizontal="center" vertical="center"/>
    </xf>
    <xf numFmtId="0" fontId="53" fillId="0" borderId="0" xfId="0" applyFont="1" applyAlignment="1">
      <alignment horizontal="center"/>
    </xf>
    <xf numFmtId="0" fontId="45" fillId="0" borderId="12" xfId="0" applyFont="1" applyBorder="1" applyAlignment="1">
      <alignment horizontal="center" vertical="center"/>
    </xf>
    <xf numFmtId="0" fontId="45" fillId="0" borderId="17" xfId="0" applyFont="1" applyBorder="1" applyAlignment="1">
      <alignment horizontal="center" vertical="center"/>
    </xf>
    <xf numFmtId="0" fontId="30" fillId="38" borderId="12" xfId="0" applyFont="1" applyFill="1" applyBorder="1" applyAlignment="1">
      <alignment horizontal="center"/>
    </xf>
    <xf numFmtId="0" fontId="30" fillId="38" borderId="17" xfId="0" applyFont="1" applyFill="1" applyBorder="1" applyAlignment="1">
      <alignment horizontal="center"/>
    </xf>
    <xf numFmtId="0" fontId="55" fillId="38" borderId="12" xfId="0" applyFont="1" applyFill="1" applyBorder="1" applyAlignment="1">
      <alignment horizontal="center"/>
    </xf>
    <xf numFmtId="0" fontId="55" fillId="38" borderId="17" xfId="0" applyFont="1" applyFill="1" applyBorder="1" applyAlignment="1">
      <alignment horizontal="center"/>
    </xf>
    <xf numFmtId="0" fontId="30" fillId="0" borderId="0" xfId="0" applyFont="1" applyAlignment="1">
      <alignment horizontal="center"/>
    </xf>
    <xf numFmtId="0" fontId="30" fillId="37" borderId="12" xfId="0" applyFont="1" applyFill="1" applyBorder="1" applyAlignment="1">
      <alignment horizontal="center"/>
    </xf>
    <xf numFmtId="0" fontId="30" fillId="37" borderId="17" xfId="0" applyFont="1" applyFill="1" applyBorder="1" applyAlignment="1">
      <alignment horizontal="center"/>
    </xf>
    <xf numFmtId="0" fontId="0" fillId="0" borderId="17" xfId="0" applyBorder="1" applyAlignment="1">
      <alignment horizontal="center"/>
    </xf>
    <xf numFmtId="0" fontId="45" fillId="0" borderId="27" xfId="0" applyFont="1" applyBorder="1" applyAlignment="1">
      <alignment horizontal="center" vertical="center"/>
    </xf>
    <xf numFmtId="0" fontId="45" fillId="0" borderId="0" xfId="0" applyFont="1" applyBorder="1" applyAlignment="1">
      <alignment horizontal="center" vertical="center"/>
    </xf>
    <xf numFmtId="0" fontId="30" fillId="38" borderId="27" xfId="0" applyFont="1" applyFill="1" applyBorder="1" applyAlignment="1">
      <alignment horizontal="center"/>
    </xf>
    <xf numFmtId="0" fontId="30" fillId="38" borderId="0" xfId="0" applyFont="1" applyFill="1" applyBorder="1" applyAlignment="1">
      <alignment horizontal="center"/>
    </xf>
    <xf numFmtId="0" fontId="55" fillId="38" borderId="27" xfId="0" applyFont="1" applyFill="1" applyBorder="1" applyAlignment="1">
      <alignment horizontal="center"/>
    </xf>
    <xf numFmtId="0" fontId="55" fillId="38" borderId="0" xfId="0" applyFont="1" applyFill="1" applyBorder="1" applyAlignment="1">
      <alignment horizontal="center"/>
    </xf>
    <xf numFmtId="0" fontId="53" fillId="0" borderId="0" xfId="0" applyFont="1" applyBorder="1" applyAlignment="1">
      <alignment horizontal="center"/>
    </xf>
    <xf numFmtId="0" fontId="57" fillId="0" borderId="0" xfId="64" applyFont="1" applyAlignment="1">
      <alignment horizontal="center" vertical="center" wrapText="1"/>
      <protection/>
    </xf>
    <xf numFmtId="0" fontId="53" fillId="35" borderId="0" xfId="0" applyFont="1" applyFill="1" applyBorder="1" applyAlignment="1">
      <alignment horizontal="center"/>
    </xf>
    <xf numFmtId="0" fontId="45" fillId="35" borderId="0" xfId="0" applyFont="1" applyFill="1" applyBorder="1" applyAlignment="1">
      <alignment horizontal="center" vertical="center"/>
    </xf>
    <xf numFmtId="0" fontId="30" fillId="35" borderId="0" xfId="0" applyFont="1" applyFill="1" applyBorder="1" applyAlignment="1">
      <alignment horizontal="center"/>
    </xf>
    <xf numFmtId="0" fontId="55" fillId="35" borderId="0" xfId="0" applyFont="1" applyFill="1" applyBorder="1" applyAlignment="1">
      <alignment horizontal="center"/>
    </xf>
    <xf numFmtId="0" fontId="0" fillId="35" borderId="0" xfId="0" applyFill="1" applyBorder="1" applyAlignment="1">
      <alignment horizontal="center"/>
    </xf>
    <xf numFmtId="0" fontId="79" fillId="0" borderId="31" xfId="58" applyFont="1" applyBorder="1" applyAlignment="1">
      <alignment horizontal="center" wrapText="1"/>
      <protection/>
    </xf>
    <xf numFmtId="0" fontId="79" fillId="0" borderId="27" xfId="58" applyFont="1" applyBorder="1" applyAlignment="1">
      <alignment horizontal="center" wrapText="1"/>
      <protection/>
    </xf>
    <xf numFmtId="0" fontId="79" fillId="0" borderId="32" xfId="58" applyFont="1" applyBorder="1" applyAlignment="1">
      <alignment horizontal="center" wrapText="1"/>
      <protection/>
    </xf>
    <xf numFmtId="49" fontId="80" fillId="0" borderId="0" xfId="58" applyNumberFormat="1" applyFont="1" applyBorder="1" applyAlignment="1">
      <alignment/>
      <protection/>
    </xf>
    <xf numFmtId="49" fontId="81" fillId="0" borderId="0" xfId="58" applyNumberFormat="1" applyFont="1">
      <alignment/>
      <protection/>
    </xf>
    <xf numFmtId="0" fontId="80" fillId="0" borderId="0" xfId="58" applyFont="1" applyBorder="1" applyAlignment="1">
      <alignment/>
      <protection/>
    </xf>
    <xf numFmtId="0" fontId="81" fillId="0" borderId="0" xfId="58" applyFont="1">
      <alignment/>
      <protection/>
    </xf>
    <xf numFmtId="0" fontId="40" fillId="0" borderId="0" xfId="62" applyFont="1">
      <alignment/>
      <protection/>
    </xf>
    <xf numFmtId="0" fontId="81" fillId="0" borderId="33" xfId="58" applyFont="1" applyBorder="1" applyAlignment="1">
      <alignment horizontal="center" vertical="center"/>
      <protection/>
    </xf>
    <xf numFmtId="0" fontId="81" fillId="0" borderId="34" xfId="58" applyFont="1" applyBorder="1">
      <alignment/>
      <protection/>
    </xf>
    <xf numFmtId="0" fontId="80" fillId="0" borderId="34" xfId="58" applyFont="1" applyBorder="1">
      <alignment/>
      <protection/>
    </xf>
    <xf numFmtId="0" fontId="80" fillId="0" borderId="34" xfId="58" applyFont="1" applyBorder="1" applyAlignment="1">
      <alignment horizontal="center"/>
      <protection/>
    </xf>
    <xf numFmtId="0" fontId="81" fillId="0" borderId="34" xfId="58" applyFont="1" applyBorder="1" applyAlignment="1">
      <alignment horizontal="center" vertical="center"/>
      <protection/>
    </xf>
    <xf numFmtId="0" fontId="81" fillId="0" borderId="34" xfId="58" applyFont="1" applyBorder="1" applyAlignment="1">
      <alignment horizontal="center"/>
      <protection/>
    </xf>
    <xf numFmtId="0" fontId="80" fillId="0" borderId="35" xfId="58" applyFont="1" applyBorder="1">
      <alignment/>
      <protection/>
    </xf>
    <xf numFmtId="0" fontId="81" fillId="0" borderId="35" xfId="58" applyFont="1" applyBorder="1">
      <alignment/>
      <protection/>
    </xf>
    <xf numFmtId="2" fontId="81" fillId="0" borderId="0" xfId="58" applyNumberFormat="1" applyFont="1" applyAlignment="1">
      <alignment horizontal="center"/>
      <protection/>
    </xf>
    <xf numFmtId="49" fontId="81" fillId="0" borderId="0" xfId="58" applyNumberFormat="1" applyFont="1" applyBorder="1" applyAlignment="1">
      <alignment horizontal="center" vertical="center"/>
      <protection/>
    </xf>
    <xf numFmtId="49" fontId="81" fillId="0" borderId="0" xfId="58" applyNumberFormat="1" applyFont="1" applyBorder="1">
      <alignment/>
      <protection/>
    </xf>
    <xf numFmtId="2" fontId="81" fillId="0" borderId="0" xfId="58" applyNumberFormat="1" applyFont="1" applyBorder="1" applyAlignment="1">
      <alignment horizontal="center"/>
      <protection/>
    </xf>
    <xf numFmtId="0" fontId="40" fillId="0" borderId="0" xfId="63" applyFont="1">
      <alignment/>
      <protection/>
    </xf>
    <xf numFmtId="49" fontId="80" fillId="0" borderId="0" xfId="58" applyNumberFormat="1" applyFont="1" applyBorder="1" applyAlignment="1">
      <alignment horizontal="right"/>
      <protection/>
    </xf>
    <xf numFmtId="49" fontId="80" fillId="0" borderId="0" xfId="58" applyNumberFormat="1" applyFont="1" applyBorder="1">
      <alignment/>
      <protection/>
    </xf>
    <xf numFmtId="0" fontId="81" fillId="0" borderId="36" xfId="58" applyFont="1" applyBorder="1" applyAlignment="1">
      <alignment horizontal="center" vertical="center"/>
      <protection/>
    </xf>
    <xf numFmtId="0" fontId="81" fillId="0" borderId="37" xfId="58" applyFont="1" applyBorder="1">
      <alignment/>
      <protection/>
    </xf>
    <xf numFmtId="0" fontId="81" fillId="0" borderId="37" xfId="58" applyFont="1" applyBorder="1" applyAlignment="1">
      <alignment horizontal="center"/>
      <protection/>
    </xf>
    <xf numFmtId="0" fontId="81" fillId="0" borderId="37" xfId="58" applyFont="1" applyBorder="1" applyAlignment="1">
      <alignment horizontal="center" vertical="center"/>
      <protection/>
    </xf>
    <xf numFmtId="0" fontId="81" fillId="0" borderId="38" xfId="58" applyFont="1" applyBorder="1">
      <alignment/>
      <protection/>
    </xf>
    <xf numFmtId="0" fontId="40" fillId="0" borderId="0" xfId="63" applyFont="1" applyAlignment="1">
      <alignment horizontal="center"/>
      <protection/>
    </xf>
    <xf numFmtId="0" fontId="40" fillId="0" borderId="0" xfId="62" applyFont="1" applyAlignment="1">
      <alignment horizontal="center"/>
      <protection/>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Гиперссылка 2" xfId="42"/>
    <cellStyle name="Currency" xfId="43"/>
    <cellStyle name="Currency [0]" xfId="44"/>
    <cellStyle name="Денежный 2" xfId="45"/>
    <cellStyle name="Денежный 3" xfId="46"/>
    <cellStyle name="Денежный_Болванка сеток" xfId="47"/>
    <cellStyle name="Денежный_Болванка сеток 2" xfId="48"/>
    <cellStyle name="Заголовок 1" xfId="49"/>
    <cellStyle name="Заголовок 2" xfId="50"/>
    <cellStyle name="Заголовок 3" xfId="51"/>
    <cellStyle name="Заголовок 4" xfId="52"/>
    <cellStyle name="Итог" xfId="53"/>
    <cellStyle name="Контрольная ячейка" xfId="54"/>
    <cellStyle name="Название" xfId="55"/>
    <cellStyle name="Нейтральный" xfId="56"/>
    <cellStyle name="Обычный 2" xfId="57"/>
    <cellStyle name="Обычный 2 2" xfId="58"/>
    <cellStyle name="Обычный 2 3" xfId="59"/>
    <cellStyle name="Обычный 3" xfId="60"/>
    <cellStyle name="Обычный 4" xfId="61"/>
    <cellStyle name="Обычный 5" xfId="62"/>
    <cellStyle name="Обычный_Лист1" xfId="63"/>
    <cellStyle name="Обычный_Формы_группы_(пара)" xfId="64"/>
    <cellStyle name="Плохой" xfId="65"/>
    <cellStyle name="Пояснение" xfId="66"/>
    <cellStyle name="Примечание" xfId="67"/>
    <cellStyle name="Percent" xfId="68"/>
    <cellStyle name="Связанная ячейка" xfId="69"/>
    <cellStyle name="Текст предупреждения" xfId="70"/>
    <cellStyle name="Comma" xfId="71"/>
    <cellStyle name="Comma [0]" xfId="72"/>
    <cellStyle name="Хороший" xfId="73"/>
  </cellStyles>
  <dxfs count="18">
    <dxf>
      <font>
        <i val="0"/>
        <color indexed="9"/>
      </font>
      <fill>
        <patternFill>
          <bgColor indexed="42"/>
        </patternFill>
      </fill>
    </dxf>
    <dxf>
      <font>
        <b/>
        <i val="0"/>
      </font>
    </dxf>
    <dxf>
      <font>
        <b/>
        <i val="0"/>
      </font>
    </dxf>
    <dxf>
      <font>
        <b/>
        <i val="0"/>
      </font>
    </dxf>
    <dxf>
      <font>
        <b/>
        <i val="0"/>
      </font>
    </dxf>
    <dxf>
      <font>
        <b/>
        <i val="0"/>
        <color indexed="8"/>
      </font>
      <fill>
        <patternFill patternType="solid">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314325</xdr:colOff>
      <xdr:row>0</xdr:row>
      <xdr:rowOff>0</xdr:rowOff>
    </xdr:from>
    <xdr:to>
      <xdr:col>16</xdr:col>
      <xdr:colOff>9525</xdr:colOff>
      <xdr:row>1</xdr:row>
      <xdr:rowOff>133350</xdr:rowOff>
    </xdr:to>
    <xdr:pic>
      <xdr:nvPicPr>
        <xdr:cNvPr id="1" name="Рисунок 1" descr="UTK2.jpg"/>
        <xdr:cNvPicPr preferRelativeResize="1">
          <a:picLocks noChangeAspect="1"/>
        </xdr:cNvPicPr>
      </xdr:nvPicPr>
      <xdr:blipFill>
        <a:blip r:embed="rId1"/>
        <a:stretch>
          <a:fillRect/>
        </a:stretch>
      </xdr:blipFill>
      <xdr:spPr>
        <a:xfrm>
          <a:off x="5886450" y="0"/>
          <a:ext cx="409575" cy="409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971550</xdr:colOff>
      <xdr:row>0</xdr:row>
      <xdr:rowOff>47625</xdr:rowOff>
    </xdr:from>
    <xdr:to>
      <xdr:col>16</xdr:col>
      <xdr:colOff>1809750</xdr:colOff>
      <xdr:row>1</xdr:row>
      <xdr:rowOff>571500</xdr:rowOff>
    </xdr:to>
    <xdr:pic>
      <xdr:nvPicPr>
        <xdr:cNvPr id="1" name="Рисунок 1" descr="UTK2.jpg"/>
        <xdr:cNvPicPr preferRelativeResize="1">
          <a:picLocks noChangeAspect="1"/>
        </xdr:cNvPicPr>
      </xdr:nvPicPr>
      <xdr:blipFill>
        <a:blip r:embed="rId1"/>
        <a:stretch>
          <a:fillRect/>
        </a:stretch>
      </xdr:blipFill>
      <xdr:spPr>
        <a:xfrm>
          <a:off x="12039600" y="47625"/>
          <a:ext cx="838200" cy="847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47625</xdr:colOff>
      <xdr:row>5</xdr:row>
      <xdr:rowOff>28575</xdr:rowOff>
    </xdr:from>
    <xdr:to>
      <xdr:col>2</xdr:col>
      <xdr:colOff>504825</xdr:colOff>
      <xdr:row>6</xdr:row>
      <xdr:rowOff>219075</xdr:rowOff>
    </xdr:to>
    <xdr:pic>
      <xdr:nvPicPr>
        <xdr:cNvPr id="1" name="Picture 4" descr="Награда"/>
        <xdr:cNvPicPr preferRelativeResize="1">
          <a:picLocks noChangeAspect="1"/>
        </xdr:cNvPicPr>
      </xdr:nvPicPr>
      <xdr:blipFill>
        <a:blip r:embed="rId1"/>
        <a:stretch>
          <a:fillRect/>
        </a:stretch>
      </xdr:blipFill>
      <xdr:spPr>
        <a:xfrm>
          <a:off x="2047875" y="1590675"/>
          <a:ext cx="457200" cy="447675"/>
        </a:xfrm>
        <a:prstGeom prst="rect">
          <a:avLst/>
        </a:prstGeom>
        <a:noFill/>
        <a:ln w="9525" cmpd="sng">
          <a:noFill/>
        </a:ln>
      </xdr:spPr>
    </xdr:pic>
    <xdr:clientData/>
  </xdr:twoCellAnchor>
  <xdr:twoCellAnchor editAs="oneCell">
    <xdr:from>
      <xdr:col>3</xdr:col>
      <xdr:colOff>47625</xdr:colOff>
      <xdr:row>7</xdr:row>
      <xdr:rowOff>28575</xdr:rowOff>
    </xdr:from>
    <xdr:to>
      <xdr:col>3</xdr:col>
      <xdr:colOff>504825</xdr:colOff>
      <xdr:row>8</xdr:row>
      <xdr:rowOff>219075</xdr:rowOff>
    </xdr:to>
    <xdr:pic>
      <xdr:nvPicPr>
        <xdr:cNvPr id="2" name="Picture 5" descr="Награда"/>
        <xdr:cNvPicPr preferRelativeResize="1">
          <a:picLocks noChangeAspect="1"/>
        </xdr:cNvPicPr>
      </xdr:nvPicPr>
      <xdr:blipFill>
        <a:blip r:embed="rId1"/>
        <a:stretch>
          <a:fillRect/>
        </a:stretch>
      </xdr:blipFill>
      <xdr:spPr>
        <a:xfrm>
          <a:off x="2657475" y="2105025"/>
          <a:ext cx="457200" cy="447675"/>
        </a:xfrm>
        <a:prstGeom prst="rect">
          <a:avLst/>
        </a:prstGeom>
        <a:noFill/>
        <a:ln w="9525" cmpd="sng">
          <a:noFill/>
        </a:ln>
      </xdr:spPr>
    </xdr:pic>
    <xdr:clientData/>
  </xdr:twoCellAnchor>
  <xdr:twoCellAnchor editAs="oneCell">
    <xdr:from>
      <xdr:col>4</xdr:col>
      <xdr:colOff>66675</xdr:colOff>
      <xdr:row>9</xdr:row>
      <xdr:rowOff>28575</xdr:rowOff>
    </xdr:from>
    <xdr:to>
      <xdr:col>4</xdr:col>
      <xdr:colOff>523875</xdr:colOff>
      <xdr:row>10</xdr:row>
      <xdr:rowOff>219075</xdr:rowOff>
    </xdr:to>
    <xdr:pic>
      <xdr:nvPicPr>
        <xdr:cNvPr id="3" name="Picture 6" descr="Награда"/>
        <xdr:cNvPicPr preferRelativeResize="1">
          <a:picLocks noChangeAspect="1"/>
        </xdr:cNvPicPr>
      </xdr:nvPicPr>
      <xdr:blipFill>
        <a:blip r:embed="rId1"/>
        <a:stretch>
          <a:fillRect/>
        </a:stretch>
      </xdr:blipFill>
      <xdr:spPr>
        <a:xfrm>
          <a:off x="3286125" y="2619375"/>
          <a:ext cx="457200" cy="447675"/>
        </a:xfrm>
        <a:prstGeom prst="rect">
          <a:avLst/>
        </a:prstGeom>
        <a:noFill/>
        <a:ln w="9525" cmpd="sng">
          <a:noFill/>
        </a:ln>
      </xdr:spPr>
    </xdr:pic>
    <xdr:clientData/>
  </xdr:twoCellAnchor>
  <xdr:twoCellAnchor editAs="oneCell">
    <xdr:from>
      <xdr:col>10</xdr:col>
      <xdr:colOff>47625</xdr:colOff>
      <xdr:row>5</xdr:row>
      <xdr:rowOff>28575</xdr:rowOff>
    </xdr:from>
    <xdr:to>
      <xdr:col>10</xdr:col>
      <xdr:colOff>504825</xdr:colOff>
      <xdr:row>6</xdr:row>
      <xdr:rowOff>219075</xdr:rowOff>
    </xdr:to>
    <xdr:pic>
      <xdr:nvPicPr>
        <xdr:cNvPr id="4" name="Picture 8" descr="Награда"/>
        <xdr:cNvPicPr preferRelativeResize="1">
          <a:picLocks noChangeAspect="1"/>
        </xdr:cNvPicPr>
      </xdr:nvPicPr>
      <xdr:blipFill>
        <a:blip r:embed="rId1"/>
        <a:stretch>
          <a:fillRect/>
        </a:stretch>
      </xdr:blipFill>
      <xdr:spPr>
        <a:xfrm>
          <a:off x="7772400" y="1590675"/>
          <a:ext cx="457200" cy="447675"/>
        </a:xfrm>
        <a:prstGeom prst="rect">
          <a:avLst/>
        </a:prstGeom>
        <a:noFill/>
        <a:ln w="9525" cmpd="sng">
          <a:noFill/>
        </a:ln>
      </xdr:spPr>
    </xdr:pic>
    <xdr:clientData/>
  </xdr:twoCellAnchor>
  <xdr:twoCellAnchor editAs="oneCell">
    <xdr:from>
      <xdr:col>11</xdr:col>
      <xdr:colOff>47625</xdr:colOff>
      <xdr:row>7</xdr:row>
      <xdr:rowOff>28575</xdr:rowOff>
    </xdr:from>
    <xdr:to>
      <xdr:col>11</xdr:col>
      <xdr:colOff>504825</xdr:colOff>
      <xdr:row>8</xdr:row>
      <xdr:rowOff>219075</xdr:rowOff>
    </xdr:to>
    <xdr:pic>
      <xdr:nvPicPr>
        <xdr:cNvPr id="5" name="Picture 9" descr="Награда"/>
        <xdr:cNvPicPr preferRelativeResize="1">
          <a:picLocks noChangeAspect="1"/>
        </xdr:cNvPicPr>
      </xdr:nvPicPr>
      <xdr:blipFill>
        <a:blip r:embed="rId1"/>
        <a:stretch>
          <a:fillRect/>
        </a:stretch>
      </xdr:blipFill>
      <xdr:spPr>
        <a:xfrm>
          <a:off x="8382000" y="2105025"/>
          <a:ext cx="457200" cy="447675"/>
        </a:xfrm>
        <a:prstGeom prst="rect">
          <a:avLst/>
        </a:prstGeom>
        <a:noFill/>
        <a:ln w="9525" cmpd="sng">
          <a:noFill/>
        </a:ln>
      </xdr:spPr>
    </xdr:pic>
    <xdr:clientData/>
  </xdr:twoCellAnchor>
  <xdr:twoCellAnchor editAs="oneCell">
    <xdr:from>
      <xdr:col>12</xdr:col>
      <xdr:colOff>47625</xdr:colOff>
      <xdr:row>9</xdr:row>
      <xdr:rowOff>28575</xdr:rowOff>
    </xdr:from>
    <xdr:to>
      <xdr:col>12</xdr:col>
      <xdr:colOff>504825</xdr:colOff>
      <xdr:row>10</xdr:row>
      <xdr:rowOff>219075</xdr:rowOff>
    </xdr:to>
    <xdr:pic>
      <xdr:nvPicPr>
        <xdr:cNvPr id="6" name="Picture 10" descr="Награда"/>
        <xdr:cNvPicPr preferRelativeResize="1">
          <a:picLocks noChangeAspect="1"/>
        </xdr:cNvPicPr>
      </xdr:nvPicPr>
      <xdr:blipFill>
        <a:blip r:embed="rId1"/>
        <a:stretch>
          <a:fillRect/>
        </a:stretch>
      </xdr:blipFill>
      <xdr:spPr>
        <a:xfrm>
          <a:off x="8991600" y="2619375"/>
          <a:ext cx="457200" cy="447675"/>
        </a:xfrm>
        <a:prstGeom prst="rect">
          <a:avLst/>
        </a:prstGeom>
        <a:noFill/>
        <a:ln w="9525" cmpd="sng">
          <a:noFill/>
        </a:ln>
      </xdr:spPr>
    </xdr:pic>
    <xdr:clientData/>
  </xdr:twoCellAnchor>
  <xdr:twoCellAnchor editAs="oneCell">
    <xdr:from>
      <xdr:col>2</xdr:col>
      <xdr:colOff>66675</xdr:colOff>
      <xdr:row>15</xdr:row>
      <xdr:rowOff>28575</xdr:rowOff>
    </xdr:from>
    <xdr:to>
      <xdr:col>2</xdr:col>
      <xdr:colOff>523875</xdr:colOff>
      <xdr:row>16</xdr:row>
      <xdr:rowOff>219075</xdr:rowOff>
    </xdr:to>
    <xdr:pic>
      <xdr:nvPicPr>
        <xdr:cNvPr id="7" name="Picture 14" descr="Награда"/>
        <xdr:cNvPicPr preferRelativeResize="1">
          <a:picLocks noChangeAspect="1"/>
        </xdr:cNvPicPr>
      </xdr:nvPicPr>
      <xdr:blipFill>
        <a:blip r:embed="rId1"/>
        <a:stretch>
          <a:fillRect/>
        </a:stretch>
      </xdr:blipFill>
      <xdr:spPr>
        <a:xfrm>
          <a:off x="2066925" y="4105275"/>
          <a:ext cx="457200" cy="438150"/>
        </a:xfrm>
        <a:prstGeom prst="rect">
          <a:avLst/>
        </a:prstGeom>
        <a:noFill/>
        <a:ln w="9525" cmpd="sng">
          <a:noFill/>
        </a:ln>
      </xdr:spPr>
    </xdr:pic>
    <xdr:clientData/>
  </xdr:twoCellAnchor>
  <xdr:twoCellAnchor editAs="oneCell">
    <xdr:from>
      <xdr:col>3</xdr:col>
      <xdr:colOff>66675</xdr:colOff>
      <xdr:row>17</xdr:row>
      <xdr:rowOff>28575</xdr:rowOff>
    </xdr:from>
    <xdr:to>
      <xdr:col>3</xdr:col>
      <xdr:colOff>523875</xdr:colOff>
      <xdr:row>18</xdr:row>
      <xdr:rowOff>219075</xdr:rowOff>
    </xdr:to>
    <xdr:pic>
      <xdr:nvPicPr>
        <xdr:cNvPr id="8" name="Picture 15" descr="Награда"/>
        <xdr:cNvPicPr preferRelativeResize="1">
          <a:picLocks noChangeAspect="1"/>
        </xdr:cNvPicPr>
      </xdr:nvPicPr>
      <xdr:blipFill>
        <a:blip r:embed="rId1"/>
        <a:stretch>
          <a:fillRect/>
        </a:stretch>
      </xdr:blipFill>
      <xdr:spPr>
        <a:xfrm>
          <a:off x="2676525" y="4610100"/>
          <a:ext cx="457200" cy="447675"/>
        </a:xfrm>
        <a:prstGeom prst="rect">
          <a:avLst/>
        </a:prstGeom>
        <a:noFill/>
        <a:ln w="9525" cmpd="sng">
          <a:noFill/>
        </a:ln>
      </xdr:spPr>
    </xdr:pic>
    <xdr:clientData/>
  </xdr:twoCellAnchor>
  <xdr:twoCellAnchor editAs="oneCell">
    <xdr:from>
      <xdr:col>4</xdr:col>
      <xdr:colOff>66675</xdr:colOff>
      <xdr:row>19</xdr:row>
      <xdr:rowOff>28575</xdr:rowOff>
    </xdr:from>
    <xdr:to>
      <xdr:col>4</xdr:col>
      <xdr:colOff>523875</xdr:colOff>
      <xdr:row>20</xdr:row>
      <xdr:rowOff>219075</xdr:rowOff>
    </xdr:to>
    <xdr:pic>
      <xdr:nvPicPr>
        <xdr:cNvPr id="9" name="Picture 16" descr="Награда"/>
        <xdr:cNvPicPr preferRelativeResize="1">
          <a:picLocks noChangeAspect="1"/>
        </xdr:cNvPicPr>
      </xdr:nvPicPr>
      <xdr:blipFill>
        <a:blip r:embed="rId1"/>
        <a:stretch>
          <a:fillRect/>
        </a:stretch>
      </xdr:blipFill>
      <xdr:spPr>
        <a:xfrm>
          <a:off x="3286125" y="5124450"/>
          <a:ext cx="457200" cy="447675"/>
        </a:xfrm>
        <a:prstGeom prst="rect">
          <a:avLst/>
        </a:prstGeom>
        <a:noFill/>
        <a:ln w="9525" cmpd="sng">
          <a:noFill/>
        </a:ln>
      </xdr:spPr>
    </xdr:pic>
    <xdr:clientData/>
  </xdr:twoCellAnchor>
  <xdr:twoCellAnchor editAs="oneCell">
    <xdr:from>
      <xdr:col>10</xdr:col>
      <xdr:colOff>66675</xdr:colOff>
      <xdr:row>15</xdr:row>
      <xdr:rowOff>28575</xdr:rowOff>
    </xdr:from>
    <xdr:to>
      <xdr:col>10</xdr:col>
      <xdr:colOff>523875</xdr:colOff>
      <xdr:row>16</xdr:row>
      <xdr:rowOff>219075</xdr:rowOff>
    </xdr:to>
    <xdr:pic>
      <xdr:nvPicPr>
        <xdr:cNvPr id="10" name="Picture 18" descr="Награда"/>
        <xdr:cNvPicPr preferRelativeResize="1">
          <a:picLocks noChangeAspect="1"/>
        </xdr:cNvPicPr>
      </xdr:nvPicPr>
      <xdr:blipFill>
        <a:blip r:embed="rId1"/>
        <a:stretch>
          <a:fillRect/>
        </a:stretch>
      </xdr:blipFill>
      <xdr:spPr>
        <a:xfrm>
          <a:off x="7791450" y="4105275"/>
          <a:ext cx="457200" cy="438150"/>
        </a:xfrm>
        <a:prstGeom prst="rect">
          <a:avLst/>
        </a:prstGeom>
        <a:noFill/>
        <a:ln w="9525" cmpd="sng">
          <a:noFill/>
        </a:ln>
      </xdr:spPr>
    </xdr:pic>
    <xdr:clientData/>
  </xdr:twoCellAnchor>
  <xdr:twoCellAnchor editAs="oneCell">
    <xdr:from>
      <xdr:col>11</xdr:col>
      <xdr:colOff>66675</xdr:colOff>
      <xdr:row>17</xdr:row>
      <xdr:rowOff>28575</xdr:rowOff>
    </xdr:from>
    <xdr:to>
      <xdr:col>11</xdr:col>
      <xdr:colOff>523875</xdr:colOff>
      <xdr:row>18</xdr:row>
      <xdr:rowOff>219075</xdr:rowOff>
    </xdr:to>
    <xdr:pic>
      <xdr:nvPicPr>
        <xdr:cNvPr id="11" name="Picture 19" descr="Награда"/>
        <xdr:cNvPicPr preferRelativeResize="1">
          <a:picLocks noChangeAspect="1"/>
        </xdr:cNvPicPr>
      </xdr:nvPicPr>
      <xdr:blipFill>
        <a:blip r:embed="rId1"/>
        <a:stretch>
          <a:fillRect/>
        </a:stretch>
      </xdr:blipFill>
      <xdr:spPr>
        <a:xfrm>
          <a:off x="8401050" y="4610100"/>
          <a:ext cx="457200" cy="447675"/>
        </a:xfrm>
        <a:prstGeom prst="rect">
          <a:avLst/>
        </a:prstGeom>
        <a:noFill/>
        <a:ln w="9525" cmpd="sng">
          <a:noFill/>
        </a:ln>
      </xdr:spPr>
    </xdr:pic>
    <xdr:clientData/>
  </xdr:twoCellAnchor>
  <xdr:twoCellAnchor editAs="oneCell">
    <xdr:from>
      <xdr:col>12</xdr:col>
      <xdr:colOff>66675</xdr:colOff>
      <xdr:row>19</xdr:row>
      <xdr:rowOff>28575</xdr:rowOff>
    </xdr:from>
    <xdr:to>
      <xdr:col>12</xdr:col>
      <xdr:colOff>523875</xdr:colOff>
      <xdr:row>20</xdr:row>
      <xdr:rowOff>219075</xdr:rowOff>
    </xdr:to>
    <xdr:pic>
      <xdr:nvPicPr>
        <xdr:cNvPr id="12" name="Picture 20" descr="Награда"/>
        <xdr:cNvPicPr preferRelativeResize="1">
          <a:picLocks noChangeAspect="1"/>
        </xdr:cNvPicPr>
      </xdr:nvPicPr>
      <xdr:blipFill>
        <a:blip r:embed="rId1"/>
        <a:stretch>
          <a:fillRect/>
        </a:stretch>
      </xdr:blipFill>
      <xdr:spPr>
        <a:xfrm>
          <a:off x="9010650" y="5124450"/>
          <a:ext cx="457200" cy="447675"/>
        </a:xfrm>
        <a:prstGeom prst="rect">
          <a:avLst/>
        </a:prstGeom>
        <a:noFill/>
        <a:ln w="9525" cmpd="sng">
          <a:noFill/>
        </a:ln>
      </xdr:spPr>
    </xdr:pic>
    <xdr:clientData/>
  </xdr:twoCellAnchor>
  <xdr:twoCellAnchor editAs="oneCell">
    <xdr:from>
      <xdr:col>2</xdr:col>
      <xdr:colOff>66675</xdr:colOff>
      <xdr:row>28</xdr:row>
      <xdr:rowOff>28575</xdr:rowOff>
    </xdr:from>
    <xdr:to>
      <xdr:col>2</xdr:col>
      <xdr:colOff>523875</xdr:colOff>
      <xdr:row>29</xdr:row>
      <xdr:rowOff>219075</xdr:rowOff>
    </xdr:to>
    <xdr:pic>
      <xdr:nvPicPr>
        <xdr:cNvPr id="13" name="Picture 22" descr="Награда"/>
        <xdr:cNvPicPr preferRelativeResize="1">
          <a:picLocks noChangeAspect="1"/>
        </xdr:cNvPicPr>
      </xdr:nvPicPr>
      <xdr:blipFill>
        <a:blip r:embed="rId1"/>
        <a:stretch>
          <a:fillRect/>
        </a:stretch>
      </xdr:blipFill>
      <xdr:spPr>
        <a:xfrm>
          <a:off x="2066925" y="7677150"/>
          <a:ext cx="457200" cy="447675"/>
        </a:xfrm>
        <a:prstGeom prst="rect">
          <a:avLst/>
        </a:prstGeom>
        <a:noFill/>
        <a:ln w="9525" cmpd="sng">
          <a:noFill/>
        </a:ln>
      </xdr:spPr>
    </xdr:pic>
    <xdr:clientData/>
  </xdr:twoCellAnchor>
  <xdr:twoCellAnchor editAs="oneCell">
    <xdr:from>
      <xdr:col>3</xdr:col>
      <xdr:colOff>66675</xdr:colOff>
      <xdr:row>30</xdr:row>
      <xdr:rowOff>28575</xdr:rowOff>
    </xdr:from>
    <xdr:to>
      <xdr:col>3</xdr:col>
      <xdr:colOff>523875</xdr:colOff>
      <xdr:row>31</xdr:row>
      <xdr:rowOff>219075</xdr:rowOff>
    </xdr:to>
    <xdr:pic>
      <xdr:nvPicPr>
        <xdr:cNvPr id="14" name="Picture 23" descr="Награда"/>
        <xdr:cNvPicPr preferRelativeResize="1">
          <a:picLocks noChangeAspect="1"/>
        </xdr:cNvPicPr>
      </xdr:nvPicPr>
      <xdr:blipFill>
        <a:blip r:embed="rId1"/>
        <a:stretch>
          <a:fillRect/>
        </a:stretch>
      </xdr:blipFill>
      <xdr:spPr>
        <a:xfrm>
          <a:off x="2676525" y="8191500"/>
          <a:ext cx="457200" cy="447675"/>
        </a:xfrm>
        <a:prstGeom prst="rect">
          <a:avLst/>
        </a:prstGeom>
        <a:noFill/>
        <a:ln w="9525" cmpd="sng">
          <a:noFill/>
        </a:ln>
      </xdr:spPr>
    </xdr:pic>
    <xdr:clientData/>
  </xdr:twoCellAnchor>
  <xdr:twoCellAnchor editAs="oneCell">
    <xdr:from>
      <xdr:col>4</xdr:col>
      <xdr:colOff>66675</xdr:colOff>
      <xdr:row>32</xdr:row>
      <xdr:rowOff>28575</xdr:rowOff>
    </xdr:from>
    <xdr:to>
      <xdr:col>4</xdr:col>
      <xdr:colOff>523875</xdr:colOff>
      <xdr:row>33</xdr:row>
      <xdr:rowOff>219075</xdr:rowOff>
    </xdr:to>
    <xdr:pic>
      <xdr:nvPicPr>
        <xdr:cNvPr id="15" name="Picture 24" descr="Награда"/>
        <xdr:cNvPicPr preferRelativeResize="1">
          <a:picLocks noChangeAspect="1"/>
        </xdr:cNvPicPr>
      </xdr:nvPicPr>
      <xdr:blipFill>
        <a:blip r:embed="rId1"/>
        <a:stretch>
          <a:fillRect/>
        </a:stretch>
      </xdr:blipFill>
      <xdr:spPr>
        <a:xfrm>
          <a:off x="3286125" y="8705850"/>
          <a:ext cx="457200" cy="447675"/>
        </a:xfrm>
        <a:prstGeom prst="rect">
          <a:avLst/>
        </a:prstGeom>
        <a:noFill/>
        <a:ln w="9525" cmpd="sng">
          <a:noFill/>
        </a:ln>
      </xdr:spPr>
    </xdr:pic>
    <xdr:clientData/>
  </xdr:twoCellAnchor>
  <xdr:twoCellAnchor editAs="oneCell">
    <xdr:from>
      <xdr:col>10</xdr:col>
      <xdr:colOff>66675</xdr:colOff>
      <xdr:row>28</xdr:row>
      <xdr:rowOff>28575</xdr:rowOff>
    </xdr:from>
    <xdr:to>
      <xdr:col>10</xdr:col>
      <xdr:colOff>523875</xdr:colOff>
      <xdr:row>29</xdr:row>
      <xdr:rowOff>219075</xdr:rowOff>
    </xdr:to>
    <xdr:pic>
      <xdr:nvPicPr>
        <xdr:cNvPr id="16" name="Picture 26" descr="Награда"/>
        <xdr:cNvPicPr preferRelativeResize="1">
          <a:picLocks noChangeAspect="1"/>
        </xdr:cNvPicPr>
      </xdr:nvPicPr>
      <xdr:blipFill>
        <a:blip r:embed="rId1"/>
        <a:stretch>
          <a:fillRect/>
        </a:stretch>
      </xdr:blipFill>
      <xdr:spPr>
        <a:xfrm>
          <a:off x="7791450" y="7677150"/>
          <a:ext cx="457200" cy="447675"/>
        </a:xfrm>
        <a:prstGeom prst="rect">
          <a:avLst/>
        </a:prstGeom>
        <a:noFill/>
        <a:ln w="9525" cmpd="sng">
          <a:noFill/>
        </a:ln>
      </xdr:spPr>
    </xdr:pic>
    <xdr:clientData/>
  </xdr:twoCellAnchor>
  <xdr:twoCellAnchor editAs="oneCell">
    <xdr:from>
      <xdr:col>11</xdr:col>
      <xdr:colOff>66675</xdr:colOff>
      <xdr:row>30</xdr:row>
      <xdr:rowOff>28575</xdr:rowOff>
    </xdr:from>
    <xdr:to>
      <xdr:col>11</xdr:col>
      <xdr:colOff>523875</xdr:colOff>
      <xdr:row>31</xdr:row>
      <xdr:rowOff>219075</xdr:rowOff>
    </xdr:to>
    <xdr:pic>
      <xdr:nvPicPr>
        <xdr:cNvPr id="17" name="Picture 27" descr="Награда"/>
        <xdr:cNvPicPr preferRelativeResize="1">
          <a:picLocks noChangeAspect="1"/>
        </xdr:cNvPicPr>
      </xdr:nvPicPr>
      <xdr:blipFill>
        <a:blip r:embed="rId1"/>
        <a:stretch>
          <a:fillRect/>
        </a:stretch>
      </xdr:blipFill>
      <xdr:spPr>
        <a:xfrm>
          <a:off x="8401050" y="8191500"/>
          <a:ext cx="457200" cy="447675"/>
        </a:xfrm>
        <a:prstGeom prst="rect">
          <a:avLst/>
        </a:prstGeom>
        <a:noFill/>
        <a:ln w="9525" cmpd="sng">
          <a:noFill/>
        </a:ln>
      </xdr:spPr>
    </xdr:pic>
    <xdr:clientData/>
  </xdr:twoCellAnchor>
  <xdr:twoCellAnchor editAs="oneCell">
    <xdr:from>
      <xdr:col>12</xdr:col>
      <xdr:colOff>66675</xdr:colOff>
      <xdr:row>32</xdr:row>
      <xdr:rowOff>28575</xdr:rowOff>
    </xdr:from>
    <xdr:to>
      <xdr:col>12</xdr:col>
      <xdr:colOff>523875</xdr:colOff>
      <xdr:row>33</xdr:row>
      <xdr:rowOff>219075</xdr:rowOff>
    </xdr:to>
    <xdr:pic>
      <xdr:nvPicPr>
        <xdr:cNvPr id="18" name="Picture 28" descr="Награда"/>
        <xdr:cNvPicPr preferRelativeResize="1">
          <a:picLocks noChangeAspect="1"/>
        </xdr:cNvPicPr>
      </xdr:nvPicPr>
      <xdr:blipFill>
        <a:blip r:embed="rId1"/>
        <a:stretch>
          <a:fillRect/>
        </a:stretch>
      </xdr:blipFill>
      <xdr:spPr>
        <a:xfrm>
          <a:off x="9010650" y="8705850"/>
          <a:ext cx="457200" cy="447675"/>
        </a:xfrm>
        <a:prstGeom prst="rect">
          <a:avLst/>
        </a:prstGeom>
        <a:noFill/>
        <a:ln w="9525" cmpd="sng">
          <a:noFill/>
        </a:ln>
      </xdr:spPr>
    </xdr:pic>
    <xdr:clientData/>
  </xdr:twoCellAnchor>
  <xdr:twoCellAnchor editAs="oneCell">
    <xdr:from>
      <xdr:col>2</xdr:col>
      <xdr:colOff>66675</xdr:colOff>
      <xdr:row>38</xdr:row>
      <xdr:rowOff>28575</xdr:rowOff>
    </xdr:from>
    <xdr:to>
      <xdr:col>2</xdr:col>
      <xdr:colOff>523875</xdr:colOff>
      <xdr:row>39</xdr:row>
      <xdr:rowOff>219075</xdr:rowOff>
    </xdr:to>
    <xdr:pic>
      <xdr:nvPicPr>
        <xdr:cNvPr id="19" name="Picture 30" descr="Награда"/>
        <xdr:cNvPicPr preferRelativeResize="1">
          <a:picLocks noChangeAspect="1"/>
        </xdr:cNvPicPr>
      </xdr:nvPicPr>
      <xdr:blipFill>
        <a:blip r:embed="rId1"/>
        <a:stretch>
          <a:fillRect/>
        </a:stretch>
      </xdr:blipFill>
      <xdr:spPr>
        <a:xfrm>
          <a:off x="2066925" y="10191750"/>
          <a:ext cx="457200" cy="438150"/>
        </a:xfrm>
        <a:prstGeom prst="rect">
          <a:avLst/>
        </a:prstGeom>
        <a:noFill/>
        <a:ln w="9525" cmpd="sng">
          <a:noFill/>
        </a:ln>
      </xdr:spPr>
    </xdr:pic>
    <xdr:clientData/>
  </xdr:twoCellAnchor>
  <xdr:twoCellAnchor editAs="oneCell">
    <xdr:from>
      <xdr:col>3</xdr:col>
      <xdr:colOff>66675</xdr:colOff>
      <xdr:row>40</xdr:row>
      <xdr:rowOff>28575</xdr:rowOff>
    </xdr:from>
    <xdr:to>
      <xdr:col>3</xdr:col>
      <xdr:colOff>523875</xdr:colOff>
      <xdr:row>41</xdr:row>
      <xdr:rowOff>219075</xdr:rowOff>
    </xdr:to>
    <xdr:pic>
      <xdr:nvPicPr>
        <xdr:cNvPr id="20" name="Picture 31" descr="Награда"/>
        <xdr:cNvPicPr preferRelativeResize="1">
          <a:picLocks noChangeAspect="1"/>
        </xdr:cNvPicPr>
      </xdr:nvPicPr>
      <xdr:blipFill>
        <a:blip r:embed="rId1"/>
        <a:stretch>
          <a:fillRect/>
        </a:stretch>
      </xdr:blipFill>
      <xdr:spPr>
        <a:xfrm>
          <a:off x="2676525" y="10696575"/>
          <a:ext cx="457200" cy="447675"/>
        </a:xfrm>
        <a:prstGeom prst="rect">
          <a:avLst/>
        </a:prstGeom>
        <a:noFill/>
        <a:ln w="9525" cmpd="sng">
          <a:noFill/>
        </a:ln>
      </xdr:spPr>
    </xdr:pic>
    <xdr:clientData/>
  </xdr:twoCellAnchor>
  <xdr:twoCellAnchor editAs="oneCell">
    <xdr:from>
      <xdr:col>4</xdr:col>
      <xdr:colOff>66675</xdr:colOff>
      <xdr:row>42</xdr:row>
      <xdr:rowOff>28575</xdr:rowOff>
    </xdr:from>
    <xdr:to>
      <xdr:col>4</xdr:col>
      <xdr:colOff>523875</xdr:colOff>
      <xdr:row>43</xdr:row>
      <xdr:rowOff>219075</xdr:rowOff>
    </xdr:to>
    <xdr:pic>
      <xdr:nvPicPr>
        <xdr:cNvPr id="21" name="Picture 32" descr="Награда"/>
        <xdr:cNvPicPr preferRelativeResize="1">
          <a:picLocks noChangeAspect="1"/>
        </xdr:cNvPicPr>
      </xdr:nvPicPr>
      <xdr:blipFill>
        <a:blip r:embed="rId1"/>
        <a:stretch>
          <a:fillRect/>
        </a:stretch>
      </xdr:blipFill>
      <xdr:spPr>
        <a:xfrm>
          <a:off x="3286125" y="11210925"/>
          <a:ext cx="457200" cy="447675"/>
        </a:xfrm>
        <a:prstGeom prst="rect">
          <a:avLst/>
        </a:prstGeom>
        <a:noFill/>
        <a:ln w="9525" cmpd="sng">
          <a:noFill/>
        </a:ln>
      </xdr:spPr>
    </xdr:pic>
    <xdr:clientData/>
  </xdr:twoCellAnchor>
  <xdr:twoCellAnchor editAs="oneCell">
    <xdr:from>
      <xdr:col>5</xdr:col>
      <xdr:colOff>66675</xdr:colOff>
      <xdr:row>44</xdr:row>
      <xdr:rowOff>28575</xdr:rowOff>
    </xdr:from>
    <xdr:to>
      <xdr:col>5</xdr:col>
      <xdr:colOff>523875</xdr:colOff>
      <xdr:row>45</xdr:row>
      <xdr:rowOff>219075</xdr:rowOff>
    </xdr:to>
    <xdr:pic>
      <xdr:nvPicPr>
        <xdr:cNvPr id="22" name="Picture 33" descr="Награда"/>
        <xdr:cNvPicPr preferRelativeResize="1">
          <a:picLocks noChangeAspect="1"/>
        </xdr:cNvPicPr>
      </xdr:nvPicPr>
      <xdr:blipFill>
        <a:blip r:embed="rId1"/>
        <a:stretch>
          <a:fillRect/>
        </a:stretch>
      </xdr:blipFill>
      <xdr:spPr>
        <a:xfrm>
          <a:off x="3895725" y="11725275"/>
          <a:ext cx="457200" cy="447675"/>
        </a:xfrm>
        <a:prstGeom prst="rect">
          <a:avLst/>
        </a:prstGeom>
        <a:noFill/>
        <a:ln w="9525" cmpd="sng">
          <a:noFill/>
        </a:ln>
      </xdr:spPr>
    </xdr:pic>
    <xdr:clientData/>
  </xdr:twoCellAnchor>
  <xdr:twoCellAnchor editAs="oneCell">
    <xdr:from>
      <xdr:col>10</xdr:col>
      <xdr:colOff>66675</xdr:colOff>
      <xdr:row>38</xdr:row>
      <xdr:rowOff>28575</xdr:rowOff>
    </xdr:from>
    <xdr:to>
      <xdr:col>10</xdr:col>
      <xdr:colOff>523875</xdr:colOff>
      <xdr:row>39</xdr:row>
      <xdr:rowOff>219075</xdr:rowOff>
    </xdr:to>
    <xdr:pic>
      <xdr:nvPicPr>
        <xdr:cNvPr id="23" name="Picture 34" descr="Награда"/>
        <xdr:cNvPicPr preferRelativeResize="1">
          <a:picLocks noChangeAspect="1"/>
        </xdr:cNvPicPr>
      </xdr:nvPicPr>
      <xdr:blipFill>
        <a:blip r:embed="rId1"/>
        <a:stretch>
          <a:fillRect/>
        </a:stretch>
      </xdr:blipFill>
      <xdr:spPr>
        <a:xfrm>
          <a:off x="7791450" y="10191750"/>
          <a:ext cx="457200" cy="438150"/>
        </a:xfrm>
        <a:prstGeom prst="rect">
          <a:avLst/>
        </a:prstGeom>
        <a:noFill/>
        <a:ln w="9525" cmpd="sng">
          <a:noFill/>
        </a:ln>
      </xdr:spPr>
    </xdr:pic>
    <xdr:clientData/>
  </xdr:twoCellAnchor>
  <xdr:twoCellAnchor editAs="oneCell">
    <xdr:from>
      <xdr:col>11</xdr:col>
      <xdr:colOff>66675</xdr:colOff>
      <xdr:row>40</xdr:row>
      <xdr:rowOff>28575</xdr:rowOff>
    </xdr:from>
    <xdr:to>
      <xdr:col>11</xdr:col>
      <xdr:colOff>523875</xdr:colOff>
      <xdr:row>41</xdr:row>
      <xdr:rowOff>219075</xdr:rowOff>
    </xdr:to>
    <xdr:pic>
      <xdr:nvPicPr>
        <xdr:cNvPr id="24" name="Picture 35" descr="Награда"/>
        <xdr:cNvPicPr preferRelativeResize="1">
          <a:picLocks noChangeAspect="1"/>
        </xdr:cNvPicPr>
      </xdr:nvPicPr>
      <xdr:blipFill>
        <a:blip r:embed="rId1"/>
        <a:stretch>
          <a:fillRect/>
        </a:stretch>
      </xdr:blipFill>
      <xdr:spPr>
        <a:xfrm>
          <a:off x="8401050" y="10696575"/>
          <a:ext cx="457200" cy="447675"/>
        </a:xfrm>
        <a:prstGeom prst="rect">
          <a:avLst/>
        </a:prstGeom>
        <a:noFill/>
        <a:ln w="9525" cmpd="sng">
          <a:noFill/>
        </a:ln>
      </xdr:spPr>
    </xdr:pic>
    <xdr:clientData/>
  </xdr:twoCellAnchor>
  <xdr:twoCellAnchor editAs="oneCell">
    <xdr:from>
      <xdr:col>12</xdr:col>
      <xdr:colOff>66675</xdr:colOff>
      <xdr:row>42</xdr:row>
      <xdr:rowOff>28575</xdr:rowOff>
    </xdr:from>
    <xdr:to>
      <xdr:col>12</xdr:col>
      <xdr:colOff>523875</xdr:colOff>
      <xdr:row>43</xdr:row>
      <xdr:rowOff>219075</xdr:rowOff>
    </xdr:to>
    <xdr:pic>
      <xdr:nvPicPr>
        <xdr:cNvPr id="25" name="Picture 36" descr="Награда"/>
        <xdr:cNvPicPr preferRelativeResize="1">
          <a:picLocks noChangeAspect="1"/>
        </xdr:cNvPicPr>
      </xdr:nvPicPr>
      <xdr:blipFill>
        <a:blip r:embed="rId1"/>
        <a:stretch>
          <a:fillRect/>
        </a:stretch>
      </xdr:blipFill>
      <xdr:spPr>
        <a:xfrm>
          <a:off x="9010650" y="11210925"/>
          <a:ext cx="457200" cy="447675"/>
        </a:xfrm>
        <a:prstGeom prst="rect">
          <a:avLst/>
        </a:prstGeom>
        <a:noFill/>
        <a:ln w="9525" cmpd="sng">
          <a:noFill/>
        </a:ln>
      </xdr:spPr>
    </xdr:pic>
    <xdr:clientData/>
  </xdr:twoCellAnchor>
  <xdr:twoCellAnchor editAs="oneCell">
    <xdr:from>
      <xdr:col>13</xdr:col>
      <xdr:colOff>66675</xdr:colOff>
      <xdr:row>44</xdr:row>
      <xdr:rowOff>28575</xdr:rowOff>
    </xdr:from>
    <xdr:to>
      <xdr:col>13</xdr:col>
      <xdr:colOff>523875</xdr:colOff>
      <xdr:row>45</xdr:row>
      <xdr:rowOff>219075</xdr:rowOff>
    </xdr:to>
    <xdr:pic>
      <xdr:nvPicPr>
        <xdr:cNvPr id="26" name="Picture 37" descr="Награда"/>
        <xdr:cNvPicPr preferRelativeResize="1">
          <a:picLocks noChangeAspect="1"/>
        </xdr:cNvPicPr>
      </xdr:nvPicPr>
      <xdr:blipFill>
        <a:blip r:embed="rId1"/>
        <a:stretch>
          <a:fillRect/>
        </a:stretch>
      </xdr:blipFill>
      <xdr:spPr>
        <a:xfrm>
          <a:off x="9620250" y="11725275"/>
          <a:ext cx="457200" cy="447675"/>
        </a:xfrm>
        <a:prstGeom prst="rect">
          <a:avLst/>
        </a:prstGeom>
        <a:noFill/>
        <a:ln w="9525" cmpd="sng">
          <a:noFill/>
        </a:ln>
      </xdr:spPr>
    </xdr:pic>
    <xdr:clientData/>
  </xdr:twoCellAnchor>
  <xdr:twoCellAnchor editAs="oneCell">
    <xdr:from>
      <xdr:col>14</xdr:col>
      <xdr:colOff>428625</xdr:colOff>
      <xdr:row>0</xdr:row>
      <xdr:rowOff>47625</xdr:rowOff>
    </xdr:from>
    <xdr:to>
      <xdr:col>15</xdr:col>
      <xdr:colOff>542925</xdr:colOff>
      <xdr:row>0</xdr:row>
      <xdr:rowOff>714375</xdr:rowOff>
    </xdr:to>
    <xdr:pic>
      <xdr:nvPicPr>
        <xdr:cNvPr id="27" name="Рисунок 35" descr="UTK2.jpg"/>
        <xdr:cNvPicPr preferRelativeResize="1">
          <a:picLocks noChangeAspect="1"/>
        </xdr:cNvPicPr>
      </xdr:nvPicPr>
      <xdr:blipFill>
        <a:blip r:embed="rId2"/>
        <a:stretch>
          <a:fillRect/>
        </a:stretch>
      </xdr:blipFill>
      <xdr:spPr>
        <a:xfrm>
          <a:off x="10591800" y="47625"/>
          <a:ext cx="723900" cy="666750"/>
        </a:xfrm>
        <a:prstGeom prst="rect">
          <a:avLst/>
        </a:prstGeom>
        <a:noFill/>
        <a:ln w="9525" cmpd="sng">
          <a:noFill/>
        </a:ln>
      </xdr:spPr>
    </xdr:pic>
    <xdr:clientData/>
  </xdr:twoCellAnchor>
  <xdr:twoCellAnchor editAs="oneCell">
    <xdr:from>
      <xdr:col>14</xdr:col>
      <xdr:colOff>409575</xdr:colOff>
      <xdr:row>23</xdr:row>
      <xdr:rowOff>47625</xdr:rowOff>
    </xdr:from>
    <xdr:to>
      <xdr:col>15</xdr:col>
      <xdr:colOff>514350</xdr:colOff>
      <xdr:row>23</xdr:row>
      <xdr:rowOff>714375</xdr:rowOff>
    </xdr:to>
    <xdr:pic>
      <xdr:nvPicPr>
        <xdr:cNvPr id="28" name="Рисунок 36" descr="UTK2.jpg"/>
        <xdr:cNvPicPr preferRelativeResize="1">
          <a:picLocks noChangeAspect="1"/>
        </xdr:cNvPicPr>
      </xdr:nvPicPr>
      <xdr:blipFill>
        <a:blip r:embed="rId2"/>
        <a:stretch>
          <a:fillRect/>
        </a:stretch>
      </xdr:blipFill>
      <xdr:spPr>
        <a:xfrm>
          <a:off x="10572750" y="6172200"/>
          <a:ext cx="714375" cy="666750"/>
        </a:xfrm>
        <a:prstGeom prst="rect">
          <a:avLst/>
        </a:prstGeom>
        <a:noFill/>
        <a:ln w="9525" cmpd="sng">
          <a:noFill/>
        </a:ln>
      </xdr:spPr>
    </xdr:pic>
    <xdr:clientData/>
  </xdr:twoCellAnchor>
  <xdr:twoCellAnchor editAs="oneCell">
    <xdr:from>
      <xdr:col>5</xdr:col>
      <xdr:colOff>38100</xdr:colOff>
      <xdr:row>21</xdr:row>
      <xdr:rowOff>28575</xdr:rowOff>
    </xdr:from>
    <xdr:to>
      <xdr:col>5</xdr:col>
      <xdr:colOff>495300</xdr:colOff>
      <xdr:row>22</xdr:row>
      <xdr:rowOff>219075</xdr:rowOff>
    </xdr:to>
    <xdr:pic>
      <xdr:nvPicPr>
        <xdr:cNvPr id="29" name="Picture 16" descr="Награда"/>
        <xdr:cNvPicPr preferRelativeResize="1">
          <a:picLocks noChangeAspect="1"/>
        </xdr:cNvPicPr>
      </xdr:nvPicPr>
      <xdr:blipFill>
        <a:blip r:embed="rId1"/>
        <a:stretch>
          <a:fillRect/>
        </a:stretch>
      </xdr:blipFill>
      <xdr:spPr>
        <a:xfrm>
          <a:off x="3867150" y="5638800"/>
          <a:ext cx="457200" cy="447675"/>
        </a:xfrm>
        <a:prstGeom prst="rect">
          <a:avLst/>
        </a:prstGeom>
        <a:noFill/>
        <a:ln w="9525" cmpd="sng">
          <a:noFill/>
        </a:ln>
      </xdr:spPr>
    </xdr:pic>
    <xdr:clientData/>
  </xdr:twoCellAnchor>
  <xdr:twoCellAnchor editAs="oneCell">
    <xdr:from>
      <xdr:col>13</xdr:col>
      <xdr:colOff>47625</xdr:colOff>
      <xdr:row>21</xdr:row>
      <xdr:rowOff>28575</xdr:rowOff>
    </xdr:from>
    <xdr:to>
      <xdr:col>13</xdr:col>
      <xdr:colOff>504825</xdr:colOff>
      <xdr:row>22</xdr:row>
      <xdr:rowOff>219075</xdr:rowOff>
    </xdr:to>
    <xdr:pic>
      <xdr:nvPicPr>
        <xdr:cNvPr id="30" name="Picture 16" descr="Награда"/>
        <xdr:cNvPicPr preferRelativeResize="1">
          <a:picLocks noChangeAspect="1"/>
        </xdr:cNvPicPr>
      </xdr:nvPicPr>
      <xdr:blipFill>
        <a:blip r:embed="rId1"/>
        <a:stretch>
          <a:fillRect/>
        </a:stretch>
      </xdr:blipFill>
      <xdr:spPr>
        <a:xfrm>
          <a:off x="9601200" y="5638800"/>
          <a:ext cx="457200" cy="447675"/>
        </a:xfrm>
        <a:prstGeom prst="rect">
          <a:avLst/>
        </a:prstGeom>
        <a:noFill/>
        <a:ln w="9525" cmpd="sng">
          <a:noFill/>
        </a:ln>
      </xdr:spPr>
    </xdr:pic>
    <xdr:clientData/>
  </xdr:twoCellAnchor>
  <xdr:twoCellAnchor editAs="oneCell">
    <xdr:from>
      <xdr:col>13</xdr:col>
      <xdr:colOff>38100</xdr:colOff>
      <xdr:row>11</xdr:row>
      <xdr:rowOff>19050</xdr:rowOff>
    </xdr:from>
    <xdr:to>
      <xdr:col>13</xdr:col>
      <xdr:colOff>495300</xdr:colOff>
      <xdr:row>12</xdr:row>
      <xdr:rowOff>209550</xdr:rowOff>
    </xdr:to>
    <xdr:pic>
      <xdr:nvPicPr>
        <xdr:cNvPr id="31" name="Picture 10" descr="Награда"/>
        <xdr:cNvPicPr preferRelativeResize="1">
          <a:picLocks noChangeAspect="1"/>
        </xdr:cNvPicPr>
      </xdr:nvPicPr>
      <xdr:blipFill>
        <a:blip r:embed="rId1"/>
        <a:stretch>
          <a:fillRect/>
        </a:stretch>
      </xdr:blipFill>
      <xdr:spPr>
        <a:xfrm>
          <a:off x="9591675" y="3124200"/>
          <a:ext cx="4572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76200</xdr:colOff>
      <xdr:row>21</xdr:row>
      <xdr:rowOff>28575</xdr:rowOff>
    </xdr:from>
    <xdr:to>
      <xdr:col>18</xdr:col>
      <xdr:colOff>219075</xdr:colOff>
      <xdr:row>29</xdr:row>
      <xdr:rowOff>66675</xdr:rowOff>
    </xdr:to>
    <xdr:pic>
      <xdr:nvPicPr>
        <xdr:cNvPr id="1" name="Picture 1" descr="Награда"/>
        <xdr:cNvPicPr preferRelativeResize="1">
          <a:picLocks noChangeAspect="1"/>
        </xdr:cNvPicPr>
      </xdr:nvPicPr>
      <xdr:blipFill>
        <a:blip r:embed="rId1"/>
        <a:stretch>
          <a:fillRect/>
        </a:stretch>
      </xdr:blipFill>
      <xdr:spPr>
        <a:xfrm>
          <a:off x="5534025" y="3238500"/>
          <a:ext cx="1085850" cy="1028700"/>
        </a:xfrm>
        <a:prstGeom prst="rect">
          <a:avLst/>
        </a:prstGeom>
        <a:noFill/>
        <a:ln w="9525" cmpd="sng">
          <a:noFill/>
        </a:ln>
      </xdr:spPr>
    </xdr:pic>
    <xdr:clientData/>
  </xdr:twoCellAnchor>
  <xdr:twoCellAnchor editAs="oneCell">
    <xdr:from>
      <xdr:col>15</xdr:col>
      <xdr:colOff>47625</xdr:colOff>
      <xdr:row>0</xdr:row>
      <xdr:rowOff>0</xdr:rowOff>
    </xdr:from>
    <xdr:to>
      <xdr:col>16</xdr:col>
      <xdr:colOff>57150</xdr:colOff>
      <xdr:row>0</xdr:row>
      <xdr:rowOff>666750</xdr:rowOff>
    </xdr:to>
    <xdr:pic>
      <xdr:nvPicPr>
        <xdr:cNvPr id="2" name="Рисунок 3" descr="UTK2.jpg"/>
        <xdr:cNvPicPr preferRelativeResize="1">
          <a:picLocks noChangeAspect="1"/>
        </xdr:cNvPicPr>
      </xdr:nvPicPr>
      <xdr:blipFill>
        <a:blip r:embed="rId2"/>
        <a:stretch>
          <a:fillRect/>
        </a:stretch>
      </xdr:blipFill>
      <xdr:spPr>
        <a:xfrm>
          <a:off x="5619750" y="0"/>
          <a:ext cx="723900" cy="666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0</xdr:colOff>
      <xdr:row>0</xdr:row>
      <xdr:rowOff>0</xdr:rowOff>
    </xdr:from>
    <xdr:to>
      <xdr:col>16</xdr:col>
      <xdr:colOff>9525</xdr:colOff>
      <xdr:row>0</xdr:row>
      <xdr:rowOff>666750</xdr:rowOff>
    </xdr:to>
    <xdr:pic>
      <xdr:nvPicPr>
        <xdr:cNvPr id="1" name="Рисунок 2" descr="UTK2.jpg"/>
        <xdr:cNvPicPr preferRelativeResize="1">
          <a:picLocks noChangeAspect="1"/>
        </xdr:cNvPicPr>
      </xdr:nvPicPr>
      <xdr:blipFill>
        <a:blip r:embed="rId1"/>
        <a:stretch>
          <a:fillRect/>
        </a:stretch>
      </xdr:blipFill>
      <xdr:spPr>
        <a:xfrm>
          <a:off x="5724525" y="0"/>
          <a:ext cx="723900" cy="6667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Enter\&#1052;&#1086;&#1080;%20&#1076;&#1086;&#1082;&#1091;&#1084;&#1077;&#1085;&#1090;&#1099;\OFFICIATING\Forms\&#1041;&#1086;&#1083;&#1074;&#1072;&#1085;&#1082;&#1072;%20&#1089;&#1077;&#1090;&#1086;&#108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nzipped\&#1054;&#1088;&#1080;&#1075;&#1080;&#1085;&#1072;&#1083;&#1099;\!ITFWOME.N'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Enter\&#1056;&#1072;&#1073;&#1086;&#1095;&#1080;&#1081;%20&#1089;&#1090;&#1086;&#1083;\ALLIANCE%20WOME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Enter\&#1056;&#1072;&#1073;&#1086;&#1095;&#1080;&#1081;%20&#1089;&#1090;&#1086;&#1083;\&#1060;&#1086;&#1088;&#1084;&#1099;_&#1075;&#1088;&#1091;&#1087;&#1087;&#1099;_(&#1087;&#1072;&#1088;&#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одготовка"/>
      <sheetName val="Судьи"/>
      <sheetName val="Инф игрокам"/>
      <sheetName val="Запись один М"/>
      <sheetName val="Подг один М"/>
      <sheetName val="Сетка 16"/>
      <sheetName val="Сетка 32 М"/>
      <sheetName val="Сетка 64 М"/>
      <sheetName val="Сетка 32 Ж"/>
      <sheetName val="Сетка 64 Ж"/>
      <sheetName val="Подг Квал"/>
      <sheetName val="Квал16-2"/>
      <sheetName val="Квал24-2"/>
      <sheetName val="Квал32-4"/>
      <sheetName val="Запись пар М"/>
      <sheetName val="Подг пар"/>
      <sheetName val="Пара 16"/>
      <sheetName val="Пара 32"/>
      <sheetName val="Пара 64"/>
      <sheetName val="Расп на 4"/>
      <sheetName val="Расп на 8"/>
      <sheetName val="Расп ТВА"/>
      <sheetName val="ScCard Set3&amp;Front"/>
      <sheetName val="ScCard Set 1&amp;2"/>
      <sheetName val="ScCard Code etc."/>
      <sheetName val="Si Main 32 (Hand)"/>
      <sheetName val="Si Qual 32 (Hand)"/>
      <sheetName val="Do Main 16 (Hand)"/>
    </sheetNames>
    <sheetDataSet>
      <sheetData sheetId="1">
        <row r="21">
          <cell r="P21" t="str">
            <v>Umpire</v>
          </cell>
        </row>
        <row r="22">
          <cell r="P22" t="str">
            <v> </v>
          </cell>
        </row>
        <row r="23">
          <cell r="P23" t="str">
            <v> </v>
          </cell>
        </row>
        <row r="24">
          <cell r="P24" t="str">
            <v> </v>
          </cell>
        </row>
        <row r="25">
          <cell r="P25" t="str">
            <v> </v>
          </cell>
        </row>
        <row r="26">
          <cell r="P26" t="str">
            <v> </v>
          </cell>
        </row>
        <row r="27">
          <cell r="P27" t="str">
            <v> </v>
          </cell>
        </row>
        <row r="28">
          <cell r="P28" t="str">
            <v> </v>
          </cell>
        </row>
        <row r="29">
          <cell r="P29" t="str">
            <v> </v>
          </cell>
        </row>
        <row r="30">
          <cell r="P30" t="str">
            <v>None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ek SetUp"/>
      <sheetName val="Cover page"/>
      <sheetName val="Tourn Report"/>
      <sheetName val="Statistics"/>
      <sheetName val="Plr Data"/>
      <sheetName val="Plr List"/>
      <sheetName val="Plr Notice"/>
      <sheetName val="Si Main Draw Prep"/>
      <sheetName val="Si Main 32"/>
      <sheetName val="Si Qual Sign-in"/>
      <sheetName val="Si Qual Acc Prep"/>
      <sheetName val="Si Qual Draw Prep"/>
      <sheetName val="Si Qual 32&gt;4"/>
      <sheetName val="Si Qual 64&gt;4"/>
      <sheetName val="Si Qual 64&gt;4c"/>
      <sheetName val="Si Qual 128&gt;4"/>
      <sheetName val="Si Qual 128&gt;4c"/>
      <sheetName val="Do Rankings"/>
      <sheetName val="Do Sign-in"/>
      <sheetName val="Do Acc Prep"/>
      <sheetName val="Do Main Draw Prep"/>
      <sheetName val="Do Main 16"/>
      <sheetName val="Do Qual Draw Prep"/>
      <sheetName val="Do Qual 8&gt;2"/>
      <sheetName val="Do Qual 16&gt;2"/>
      <sheetName val="OofP 4 cts"/>
      <sheetName val="OofP 8 cts"/>
      <sheetName val="OofP list"/>
      <sheetName val="Practice Cts"/>
      <sheetName val="Si LL List"/>
      <sheetName val="Si Alt List"/>
      <sheetName val="Do LL List"/>
      <sheetName val="Do Alt List"/>
      <sheetName val="Code Viol."/>
      <sheetName val="Offence Summ"/>
      <sheetName val="CV Non-fines"/>
      <sheetName val="Officials"/>
      <sheetName val="CU Evaluation"/>
      <sheetName val="Eval Worksheet"/>
      <sheetName val="ScCard Set3&amp;Front"/>
      <sheetName val="ScCard Set 1&amp;2"/>
      <sheetName val="ScCard Code etc."/>
      <sheetName val="Medical Cert"/>
      <sheetName val="Unusual Ruling"/>
      <sheetName val="Light Measurements"/>
      <sheetName val="PrizeMoney Rec"/>
      <sheetName val="Qual EntryFee Rec"/>
      <sheetName val="Win Shirt"/>
      <sheetName val="Entries"/>
      <sheetName val="Withdrawals"/>
      <sheetName val="Module1"/>
    </sheetNames>
    <sheetDataSet>
      <sheetData sheetId="11">
        <row r="7">
          <cell r="A7">
            <v>1</v>
          </cell>
          <cell r="L7" t="str">
            <v/>
          </cell>
          <cell r="N7" t="str">
            <v/>
          </cell>
        </row>
        <row r="8">
          <cell r="A8">
            <v>2</v>
          </cell>
          <cell r="L8" t="str">
            <v/>
          </cell>
          <cell r="N8" t="str">
            <v/>
          </cell>
        </row>
        <row r="9">
          <cell r="A9">
            <v>3</v>
          </cell>
          <cell r="L9" t="str">
            <v/>
          </cell>
          <cell r="N9" t="str">
            <v/>
          </cell>
        </row>
        <row r="10">
          <cell r="A10">
            <v>4</v>
          </cell>
          <cell r="L10" t="str">
            <v/>
          </cell>
          <cell r="N10" t="str">
            <v/>
          </cell>
        </row>
        <row r="11">
          <cell r="A11">
            <v>5</v>
          </cell>
          <cell r="L11" t="str">
            <v/>
          </cell>
          <cell r="N11" t="str">
            <v/>
          </cell>
        </row>
        <row r="12">
          <cell r="A12">
            <v>6</v>
          </cell>
          <cell r="L12" t="str">
            <v/>
          </cell>
          <cell r="N12" t="str">
            <v/>
          </cell>
        </row>
        <row r="13">
          <cell r="A13">
            <v>7</v>
          </cell>
          <cell r="L13" t="str">
            <v/>
          </cell>
          <cell r="N13" t="str">
            <v/>
          </cell>
        </row>
        <row r="14">
          <cell r="A14">
            <v>8</v>
          </cell>
          <cell r="L14" t="str">
            <v/>
          </cell>
          <cell r="N14" t="str">
            <v/>
          </cell>
        </row>
        <row r="15">
          <cell r="A15">
            <v>9</v>
          </cell>
          <cell r="L15" t="str">
            <v/>
          </cell>
          <cell r="N15" t="str">
            <v/>
          </cell>
        </row>
        <row r="16">
          <cell r="A16">
            <v>10</v>
          </cell>
          <cell r="L16" t="str">
            <v/>
          </cell>
          <cell r="N16" t="str">
            <v/>
          </cell>
        </row>
        <row r="17">
          <cell r="A17">
            <v>11</v>
          </cell>
          <cell r="L17" t="str">
            <v/>
          </cell>
          <cell r="N17" t="str">
            <v/>
          </cell>
        </row>
        <row r="18">
          <cell r="A18">
            <v>12</v>
          </cell>
          <cell r="L18" t="str">
            <v/>
          </cell>
          <cell r="N18" t="str">
            <v/>
          </cell>
        </row>
        <row r="19">
          <cell r="A19">
            <v>13</v>
          </cell>
          <cell r="L19" t="str">
            <v/>
          </cell>
          <cell r="N19" t="str">
            <v/>
          </cell>
        </row>
        <row r="20">
          <cell r="A20">
            <v>14</v>
          </cell>
          <cell r="L20" t="str">
            <v/>
          </cell>
          <cell r="N20" t="str">
            <v/>
          </cell>
        </row>
        <row r="21">
          <cell r="A21">
            <v>15</v>
          </cell>
          <cell r="L21" t="str">
            <v/>
          </cell>
          <cell r="N21" t="str">
            <v/>
          </cell>
        </row>
        <row r="22">
          <cell r="A22">
            <v>16</v>
          </cell>
          <cell r="L22" t="str">
            <v/>
          </cell>
          <cell r="N22" t="str">
            <v/>
          </cell>
        </row>
        <row r="23">
          <cell r="A23">
            <v>17</v>
          </cell>
          <cell r="L23" t="str">
            <v/>
          </cell>
          <cell r="N23" t="str">
            <v/>
          </cell>
        </row>
        <row r="24">
          <cell r="A24">
            <v>18</v>
          </cell>
          <cell r="L24" t="str">
            <v/>
          </cell>
          <cell r="N24" t="str">
            <v/>
          </cell>
        </row>
        <row r="25">
          <cell r="A25">
            <v>19</v>
          </cell>
          <cell r="L25" t="str">
            <v/>
          </cell>
          <cell r="N25" t="str">
            <v/>
          </cell>
        </row>
        <row r="26">
          <cell r="A26">
            <v>20</v>
          </cell>
          <cell r="L26" t="str">
            <v/>
          </cell>
          <cell r="N26" t="str">
            <v/>
          </cell>
        </row>
        <row r="27">
          <cell r="A27">
            <v>21</v>
          </cell>
          <cell r="L27" t="str">
            <v/>
          </cell>
          <cell r="N27" t="str">
            <v/>
          </cell>
        </row>
        <row r="28">
          <cell r="A28">
            <v>22</v>
          </cell>
          <cell r="L28" t="str">
            <v/>
          </cell>
          <cell r="N28" t="str">
            <v/>
          </cell>
        </row>
        <row r="29">
          <cell r="A29">
            <v>23</v>
          </cell>
          <cell r="L29" t="str">
            <v/>
          </cell>
          <cell r="N29" t="str">
            <v/>
          </cell>
        </row>
        <row r="30">
          <cell r="A30">
            <v>24</v>
          </cell>
          <cell r="L30" t="str">
            <v/>
          </cell>
          <cell r="N30" t="str">
            <v/>
          </cell>
        </row>
        <row r="31">
          <cell r="A31">
            <v>25</v>
          </cell>
          <cell r="L31" t="str">
            <v/>
          </cell>
          <cell r="N31" t="str">
            <v/>
          </cell>
        </row>
        <row r="32">
          <cell r="A32">
            <v>26</v>
          </cell>
          <cell r="L32" t="str">
            <v/>
          </cell>
          <cell r="N32" t="str">
            <v/>
          </cell>
        </row>
        <row r="33">
          <cell r="A33">
            <v>27</v>
          </cell>
          <cell r="L33" t="str">
            <v/>
          </cell>
          <cell r="N33" t="str">
            <v/>
          </cell>
        </row>
        <row r="34">
          <cell r="A34">
            <v>28</v>
          </cell>
          <cell r="L34" t="str">
            <v/>
          </cell>
          <cell r="N34" t="str">
            <v/>
          </cell>
        </row>
        <row r="35">
          <cell r="A35">
            <v>29</v>
          </cell>
          <cell r="L35" t="str">
            <v/>
          </cell>
          <cell r="N35" t="str">
            <v/>
          </cell>
        </row>
        <row r="36">
          <cell r="A36">
            <v>30</v>
          </cell>
          <cell r="L36" t="str">
            <v/>
          </cell>
          <cell r="N36" t="str">
            <v/>
          </cell>
        </row>
        <row r="37">
          <cell r="A37">
            <v>31</v>
          </cell>
          <cell r="L37" t="str">
            <v/>
          </cell>
          <cell r="N37" t="str">
            <v/>
          </cell>
        </row>
        <row r="38">
          <cell r="A38">
            <v>32</v>
          </cell>
          <cell r="L38" t="str">
            <v/>
          </cell>
          <cell r="N38" t="str">
            <v/>
          </cell>
        </row>
        <row r="39">
          <cell r="A39">
            <v>33</v>
          </cell>
          <cell r="L39" t="str">
            <v/>
          </cell>
          <cell r="N39" t="str">
            <v/>
          </cell>
        </row>
        <row r="40">
          <cell r="A40">
            <v>34</v>
          </cell>
          <cell r="L40" t="str">
            <v/>
          </cell>
          <cell r="N40" t="str">
            <v/>
          </cell>
        </row>
        <row r="41">
          <cell r="A41">
            <v>35</v>
          </cell>
          <cell r="L41" t="str">
            <v/>
          </cell>
          <cell r="N41" t="str">
            <v/>
          </cell>
        </row>
        <row r="42">
          <cell r="A42">
            <v>36</v>
          </cell>
          <cell r="L42" t="str">
            <v/>
          </cell>
          <cell r="N42" t="str">
            <v/>
          </cell>
        </row>
        <row r="43">
          <cell r="A43">
            <v>37</v>
          </cell>
          <cell r="L43" t="str">
            <v/>
          </cell>
          <cell r="N43" t="str">
            <v/>
          </cell>
        </row>
        <row r="44">
          <cell r="A44">
            <v>38</v>
          </cell>
          <cell r="L44" t="str">
            <v/>
          </cell>
          <cell r="N44" t="str">
            <v/>
          </cell>
        </row>
        <row r="45">
          <cell r="A45">
            <v>39</v>
          </cell>
          <cell r="L45" t="str">
            <v/>
          </cell>
          <cell r="N45" t="str">
            <v/>
          </cell>
        </row>
        <row r="46">
          <cell r="A46">
            <v>40</v>
          </cell>
          <cell r="L46" t="str">
            <v/>
          </cell>
          <cell r="N46" t="str">
            <v/>
          </cell>
        </row>
        <row r="47">
          <cell r="A47">
            <v>41</v>
          </cell>
          <cell r="L47" t="str">
            <v/>
          </cell>
          <cell r="N47" t="str">
            <v/>
          </cell>
        </row>
        <row r="48">
          <cell r="A48">
            <v>42</v>
          </cell>
          <cell r="L48" t="str">
            <v/>
          </cell>
          <cell r="N48" t="str">
            <v/>
          </cell>
        </row>
        <row r="49">
          <cell r="A49">
            <v>43</v>
          </cell>
          <cell r="L49" t="str">
            <v/>
          </cell>
          <cell r="N49" t="str">
            <v/>
          </cell>
        </row>
        <row r="50">
          <cell r="A50">
            <v>44</v>
          </cell>
          <cell r="L50" t="str">
            <v/>
          </cell>
          <cell r="N50" t="str">
            <v/>
          </cell>
        </row>
        <row r="51">
          <cell r="A51">
            <v>45</v>
          </cell>
          <cell r="L51" t="str">
            <v/>
          </cell>
          <cell r="N51" t="str">
            <v/>
          </cell>
        </row>
        <row r="52">
          <cell r="A52">
            <v>46</v>
          </cell>
          <cell r="L52" t="str">
            <v/>
          </cell>
          <cell r="N52" t="str">
            <v/>
          </cell>
        </row>
        <row r="53">
          <cell r="A53">
            <v>47</v>
          </cell>
          <cell r="L53" t="str">
            <v/>
          </cell>
          <cell r="N53" t="str">
            <v/>
          </cell>
        </row>
        <row r="54">
          <cell r="A54">
            <v>48</v>
          </cell>
          <cell r="L54" t="str">
            <v/>
          </cell>
          <cell r="N54" t="str">
            <v/>
          </cell>
        </row>
        <row r="55">
          <cell r="A55">
            <v>49</v>
          </cell>
          <cell r="L55" t="str">
            <v/>
          </cell>
          <cell r="N55" t="str">
            <v/>
          </cell>
        </row>
        <row r="56">
          <cell r="A56">
            <v>50</v>
          </cell>
          <cell r="L56" t="str">
            <v/>
          </cell>
          <cell r="N56" t="str">
            <v/>
          </cell>
        </row>
        <row r="57">
          <cell r="A57">
            <v>51</v>
          </cell>
          <cell r="L57" t="str">
            <v/>
          </cell>
          <cell r="N57" t="str">
            <v/>
          </cell>
        </row>
        <row r="58">
          <cell r="A58">
            <v>52</v>
          </cell>
          <cell r="L58" t="str">
            <v/>
          </cell>
          <cell r="N58" t="str">
            <v/>
          </cell>
        </row>
        <row r="59">
          <cell r="A59">
            <v>53</v>
          </cell>
          <cell r="L59" t="str">
            <v/>
          </cell>
          <cell r="N59" t="str">
            <v/>
          </cell>
        </row>
        <row r="60">
          <cell r="A60">
            <v>54</v>
          </cell>
          <cell r="L60" t="str">
            <v/>
          </cell>
          <cell r="N60" t="str">
            <v/>
          </cell>
        </row>
        <row r="61">
          <cell r="A61">
            <v>55</v>
          </cell>
          <cell r="L61" t="str">
            <v/>
          </cell>
          <cell r="N61" t="str">
            <v/>
          </cell>
        </row>
        <row r="62">
          <cell r="A62">
            <v>56</v>
          </cell>
          <cell r="L62" t="str">
            <v/>
          </cell>
          <cell r="N62" t="str">
            <v/>
          </cell>
        </row>
        <row r="63">
          <cell r="A63">
            <v>57</v>
          </cell>
          <cell r="L63" t="str">
            <v/>
          </cell>
          <cell r="N63" t="str">
            <v/>
          </cell>
        </row>
        <row r="64">
          <cell r="A64">
            <v>58</v>
          </cell>
          <cell r="L64" t="str">
            <v/>
          </cell>
          <cell r="N64" t="str">
            <v/>
          </cell>
        </row>
        <row r="65">
          <cell r="A65">
            <v>59</v>
          </cell>
          <cell r="L65" t="str">
            <v/>
          </cell>
          <cell r="N65" t="str">
            <v/>
          </cell>
        </row>
        <row r="66">
          <cell r="A66">
            <v>60</v>
          </cell>
          <cell r="L66" t="str">
            <v/>
          </cell>
          <cell r="N66" t="str">
            <v/>
          </cell>
        </row>
        <row r="67">
          <cell r="A67">
            <v>61</v>
          </cell>
          <cell r="L67" t="str">
            <v/>
          </cell>
          <cell r="N67" t="str">
            <v/>
          </cell>
        </row>
        <row r="68">
          <cell r="A68">
            <v>62</v>
          </cell>
          <cell r="L68" t="str">
            <v/>
          </cell>
          <cell r="N68" t="str">
            <v/>
          </cell>
        </row>
        <row r="69">
          <cell r="A69">
            <v>63</v>
          </cell>
          <cell r="L69" t="str">
            <v/>
          </cell>
          <cell r="N69" t="str">
            <v/>
          </cell>
        </row>
        <row r="70">
          <cell r="A70">
            <v>64</v>
          </cell>
          <cell r="L70" t="str">
            <v/>
          </cell>
          <cell r="N70" t="str">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Информация"/>
      <sheetName val="Группа на 3"/>
      <sheetName val="1 этап женщины"/>
      <sheetName val="Группа на 5"/>
      <sheetName val="Группа на 6"/>
      <sheetName val="Сетка 16"/>
      <sheetName val="ВОСЬМЕРКА"/>
      <sheetName val="3 5 7"/>
      <sheetName val="9-16"/>
      <sheetName val="17"/>
      <sheetName val="пятница женщины"/>
      <sheetName val="Расписание 6"/>
      <sheetName val="Расписание 9"/>
    </sheetNames>
    <sheetDataSet>
      <sheetData sheetId="0">
        <row r="9">
          <cell r="A9" t="str">
            <v>Alliance Open</v>
          </cell>
        </row>
        <row r="11">
          <cell r="A11" t="str">
            <v>Аквариум, Киев</v>
          </cell>
        </row>
        <row r="15">
          <cell r="A15" t="str">
            <v>23-25 января </v>
          </cell>
        </row>
        <row r="17">
          <cell r="A17" t="str">
            <v>Евгений Зукин</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Информация"/>
      <sheetName val="Группа на 3"/>
      <sheetName val="Группа на 4"/>
      <sheetName val="Группа на 5"/>
      <sheetName val="Группа на 6"/>
      <sheetName val="Сетка 32"/>
      <sheetName val="Сетка 16 "/>
      <sheetName val="9-16"/>
      <sheetName val="17-24"/>
      <sheetName val="25-32"/>
      <sheetName val="Сетка 16 пара"/>
      <sheetName val="17 пара"/>
      <sheetName val="Расписание 4"/>
      <sheetName val="Расписание 6"/>
      <sheetName val="Расписание 9"/>
    </sheetNames>
    <sheetDataSet>
      <sheetData sheetId="0">
        <row r="9">
          <cell r="A9" t="str">
            <v>Alliance Cup</v>
          </cell>
        </row>
        <row r="11">
          <cell r="A11" t="str">
            <v>Киев</v>
          </cell>
        </row>
        <row r="15">
          <cell r="A15" t="str">
            <v>23-25 января</v>
          </cell>
        </row>
        <row r="17">
          <cell r="A17" t="str">
            <v>Е. Зукин</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ukrtennis.com/" TargetMode="External" /><Relationship Id="rId2" Type="http://schemas.openxmlformats.org/officeDocument/2006/relationships/hyperlink" Target="http://www.ukrtennis.com/" TargetMode="Externa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ukrtennis.com/" TargetMode="External" /><Relationship Id="rId2" Type="http://schemas.openxmlformats.org/officeDocument/2006/relationships/hyperlink" Target="http://www.ukrtennis.com/"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ukrtennis.com/" TargetMode="External" /><Relationship Id="rId2" Type="http://schemas.openxmlformats.org/officeDocument/2006/relationships/drawing" Target="../drawings/drawing5.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ukrtennis.com/"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T79"/>
  <sheetViews>
    <sheetView showGridLines="0" showZeros="0" zoomScalePageLayoutView="0" workbookViewId="0" topLeftCell="A1">
      <selection activeCell="P60" sqref="P60"/>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7" customWidth="1"/>
    <col min="10" max="10" width="10.7109375" style="0" customWidth="1"/>
    <col min="11" max="11" width="1.7109375" style="137" customWidth="1"/>
    <col min="12" max="12" width="10.7109375" style="0" customWidth="1"/>
    <col min="13" max="13" width="1.7109375" style="138" customWidth="1"/>
    <col min="14" max="14" width="10.7109375" style="0" customWidth="1"/>
    <col min="15" max="15" width="1.7109375" style="137" customWidth="1"/>
    <col min="16" max="16" width="10.7109375" style="0" customWidth="1"/>
    <col min="17" max="17" width="1.7109375" style="138" customWidth="1"/>
    <col min="18" max="18" width="0" style="0" hidden="1" customWidth="1"/>
    <col min="19" max="19" width="8.7109375" style="0" customWidth="1"/>
    <col min="20" max="20" width="9.140625" style="0" hidden="1" customWidth="1"/>
  </cols>
  <sheetData>
    <row r="1" spans="1:17" s="5" customFormat="1" ht="21.75" customHeight="1">
      <c r="A1" s="401" t="s">
        <v>0</v>
      </c>
      <c r="B1" s="401"/>
      <c r="C1" s="401"/>
      <c r="D1" s="401"/>
      <c r="E1" s="401"/>
      <c r="F1" s="401"/>
      <c r="G1" s="401"/>
      <c r="H1" s="401"/>
      <c r="I1" s="401"/>
      <c r="J1" s="401"/>
      <c r="K1" s="1"/>
      <c r="L1" s="2"/>
      <c r="M1" s="3"/>
      <c r="N1" s="3"/>
      <c r="O1" s="3"/>
      <c r="P1" s="4"/>
      <c r="Q1" s="3"/>
    </row>
    <row r="2" spans="1:17" s="8" customFormat="1" ht="12.75">
      <c r="A2" s="401"/>
      <c r="B2" s="401"/>
      <c r="C2" s="401"/>
      <c r="D2" s="401"/>
      <c r="E2" s="401"/>
      <c r="F2" s="401"/>
      <c r="G2" s="401"/>
      <c r="H2" s="401"/>
      <c r="I2" s="401"/>
      <c r="J2" s="401"/>
      <c r="K2" s="1"/>
      <c r="L2" s="1"/>
      <c r="M2" s="6"/>
      <c r="N2" s="7"/>
      <c r="O2" s="6"/>
      <c r="P2" s="7"/>
      <c r="Q2" s="6"/>
    </row>
    <row r="3" spans="1:17" s="12" customFormat="1" ht="11.25" customHeight="1">
      <c r="A3" s="9" t="s">
        <v>1</v>
      </c>
      <c r="B3" s="9"/>
      <c r="C3" s="9"/>
      <c r="D3" s="9"/>
      <c r="E3" s="9"/>
      <c r="F3" s="9" t="s">
        <v>2</v>
      </c>
      <c r="G3" s="9"/>
      <c r="H3" s="9"/>
      <c r="I3" s="10"/>
      <c r="J3" s="9"/>
      <c r="K3" s="10"/>
      <c r="L3" s="9"/>
      <c r="M3" s="10"/>
      <c r="N3" s="9"/>
      <c r="O3" s="10"/>
      <c r="P3" s="9"/>
      <c r="Q3" s="11" t="s">
        <v>3</v>
      </c>
    </row>
    <row r="4" spans="1:17" s="19" customFormat="1" ht="11.25" customHeight="1" thickBot="1">
      <c r="A4" s="402" t="s">
        <v>4</v>
      </c>
      <c r="B4" s="402"/>
      <c r="C4" s="402"/>
      <c r="D4" s="13"/>
      <c r="E4" s="13"/>
      <c r="F4" s="13" t="s">
        <v>5</v>
      </c>
      <c r="G4" s="14"/>
      <c r="H4" s="13"/>
      <c r="I4" s="15"/>
      <c r="J4" s="16"/>
      <c r="K4" s="15"/>
      <c r="L4" s="17"/>
      <c r="M4" s="15"/>
      <c r="N4" s="13"/>
      <c r="O4" s="15"/>
      <c r="P4" s="13"/>
      <c r="Q4" s="18" t="s">
        <v>6</v>
      </c>
    </row>
    <row r="5" spans="1:17" s="12" customFormat="1" ht="9.75">
      <c r="A5" s="20"/>
      <c r="B5" s="21" t="s">
        <v>7</v>
      </c>
      <c r="C5" s="21" t="s">
        <v>8</v>
      </c>
      <c r="D5" s="21"/>
      <c r="E5" s="22" t="s">
        <v>9</v>
      </c>
      <c r="F5" s="22" t="s">
        <v>10</v>
      </c>
      <c r="G5" s="22"/>
      <c r="H5" s="22" t="s">
        <v>11</v>
      </c>
      <c r="I5" s="22"/>
      <c r="J5" s="21" t="s">
        <v>12</v>
      </c>
      <c r="K5" s="23"/>
      <c r="L5" s="21" t="s">
        <v>13</v>
      </c>
      <c r="M5" s="23"/>
      <c r="N5" s="21" t="s">
        <v>14</v>
      </c>
      <c r="O5" s="23"/>
      <c r="P5" s="21" t="s">
        <v>15</v>
      </c>
      <c r="Q5" s="24"/>
    </row>
    <row r="6" spans="1:17" s="12" customFormat="1" ht="3.75" customHeight="1" thickBot="1">
      <c r="A6" s="25"/>
      <c r="B6" s="26"/>
      <c r="C6" s="27"/>
      <c r="D6" s="26"/>
      <c r="E6" s="28"/>
      <c r="F6" s="28"/>
      <c r="G6" s="29"/>
      <c r="H6" s="28"/>
      <c r="I6" s="30"/>
      <c r="J6" s="26"/>
      <c r="K6" s="30"/>
      <c r="L6" s="26"/>
      <c r="M6" s="30"/>
      <c r="N6" s="26"/>
      <c r="O6" s="30"/>
      <c r="P6" s="26"/>
      <c r="Q6" s="31"/>
    </row>
    <row r="7" spans="1:20" s="44" customFormat="1" ht="10.5" customHeight="1">
      <c r="A7" s="32">
        <v>1</v>
      </c>
      <c r="B7" s="33"/>
      <c r="C7" s="33">
        <v>1</v>
      </c>
      <c r="D7" s="34"/>
      <c r="E7" s="35" t="s">
        <v>16</v>
      </c>
      <c r="F7" s="36"/>
      <c r="G7" s="36"/>
      <c r="H7" s="36"/>
      <c r="I7" s="37"/>
      <c r="J7" s="38"/>
      <c r="K7" s="38"/>
      <c r="L7" s="38"/>
      <c r="M7" s="38"/>
      <c r="N7" s="39"/>
      <c r="O7" s="40"/>
      <c r="P7" s="41"/>
      <c r="Q7" s="42"/>
      <c r="R7" s="43"/>
      <c r="T7" s="45" t="str">
        <f>'[1]Судьи'!P21</f>
        <v>Umpire</v>
      </c>
    </row>
    <row r="8" spans="1:20" s="44" customFormat="1" ht="9" customHeight="1">
      <c r="A8" s="46"/>
      <c r="B8" s="47"/>
      <c r="C8" s="47"/>
      <c r="D8" s="47"/>
      <c r="E8" s="48"/>
      <c r="F8" s="49"/>
      <c r="G8" s="50"/>
      <c r="H8" s="51"/>
      <c r="I8" s="52"/>
      <c r="J8" s="53" t="s">
        <v>16</v>
      </c>
      <c r="K8" s="54"/>
      <c r="L8" s="38"/>
      <c r="M8" s="38"/>
      <c r="N8" s="39"/>
      <c r="O8" s="40"/>
      <c r="P8" s="41"/>
      <c r="Q8" s="42"/>
      <c r="R8" s="43"/>
      <c r="T8" s="55" t="str">
        <f>'[1]Судьи'!P22</f>
        <v> </v>
      </c>
    </row>
    <row r="9" spans="1:20" s="44" customFormat="1" ht="9" customHeight="1">
      <c r="A9" s="46">
        <v>2</v>
      </c>
      <c r="B9" s="33"/>
      <c r="C9" s="33"/>
      <c r="D9" s="34"/>
      <c r="E9" s="56" t="s">
        <v>17</v>
      </c>
      <c r="F9" s="57"/>
      <c r="G9" s="57"/>
      <c r="H9" s="57"/>
      <c r="I9" s="58"/>
      <c r="J9" s="38"/>
      <c r="K9" s="59"/>
      <c r="L9" s="38"/>
      <c r="M9" s="38"/>
      <c r="N9" s="39"/>
      <c r="O9" s="40"/>
      <c r="P9" s="41"/>
      <c r="Q9" s="42"/>
      <c r="R9" s="43"/>
      <c r="T9" s="55" t="str">
        <f>'[1]Судьи'!P23</f>
        <v> </v>
      </c>
    </row>
    <row r="10" spans="1:20" s="44" customFormat="1" ht="9" customHeight="1">
      <c r="A10" s="46"/>
      <c r="B10" s="47"/>
      <c r="C10" s="47"/>
      <c r="D10" s="60"/>
      <c r="E10" s="48"/>
      <c r="F10" s="49"/>
      <c r="G10" s="50"/>
      <c r="H10" s="49"/>
      <c r="I10" s="61"/>
      <c r="J10" s="51"/>
      <c r="K10" s="62"/>
      <c r="L10" s="53" t="s">
        <v>16</v>
      </c>
      <c r="M10" s="63"/>
      <c r="N10" s="64"/>
      <c r="O10" s="64"/>
      <c r="P10" s="41"/>
      <c r="Q10" s="42"/>
      <c r="R10" s="43"/>
      <c r="T10" s="55" t="str">
        <f>'[1]Судьи'!P24</f>
        <v> </v>
      </c>
    </row>
    <row r="11" spans="1:20" s="44" customFormat="1" ht="9" customHeight="1">
      <c r="A11" s="46">
        <v>3</v>
      </c>
      <c r="B11" s="33"/>
      <c r="C11" s="33"/>
      <c r="D11" s="34"/>
      <c r="E11" s="56" t="s">
        <v>18</v>
      </c>
      <c r="F11" s="57"/>
      <c r="G11" s="57"/>
      <c r="H11" s="57"/>
      <c r="I11" s="37"/>
      <c r="J11" s="38"/>
      <c r="K11" s="65"/>
      <c r="L11" s="38">
        <v>31</v>
      </c>
      <c r="M11" s="66"/>
      <c r="N11" s="64"/>
      <c r="O11" s="64"/>
      <c r="P11" s="41"/>
      <c r="Q11" s="42"/>
      <c r="R11" s="43"/>
      <c r="T11" s="55" t="str">
        <f>'[1]Судьи'!P25</f>
        <v> </v>
      </c>
    </row>
    <row r="12" spans="1:20" s="44" customFormat="1" ht="9" customHeight="1">
      <c r="A12" s="46"/>
      <c r="B12" s="47"/>
      <c r="C12" s="47"/>
      <c r="D12" s="60"/>
      <c r="E12" s="48"/>
      <c r="F12" s="49"/>
      <c r="G12" s="50"/>
      <c r="H12" s="51"/>
      <c r="I12" s="52"/>
      <c r="J12" s="54" t="s">
        <v>18</v>
      </c>
      <c r="K12" s="67"/>
      <c r="L12" s="38"/>
      <c r="M12" s="66"/>
      <c r="N12" s="64"/>
      <c r="O12" s="64"/>
      <c r="P12" s="41"/>
      <c r="Q12" s="42"/>
      <c r="R12" s="43"/>
      <c r="T12" s="55" t="str">
        <f>'[1]Судьи'!P26</f>
        <v> </v>
      </c>
    </row>
    <row r="13" spans="1:20" s="44" customFormat="1" ht="9" customHeight="1">
      <c r="A13" s="46">
        <v>4</v>
      </c>
      <c r="B13" s="33"/>
      <c r="C13" s="33"/>
      <c r="D13" s="34"/>
      <c r="E13" s="56" t="s">
        <v>19</v>
      </c>
      <c r="F13" s="57"/>
      <c r="G13" s="57"/>
      <c r="H13" s="57"/>
      <c r="I13" s="68"/>
      <c r="J13" s="38">
        <v>41</v>
      </c>
      <c r="K13" s="38"/>
      <c r="L13" s="38"/>
      <c r="M13" s="66"/>
      <c r="N13" s="64"/>
      <c r="O13" s="64"/>
      <c r="P13" s="41"/>
      <c r="Q13" s="42"/>
      <c r="R13" s="43"/>
      <c r="T13" s="55" t="str">
        <f>'[1]Судьи'!P27</f>
        <v> </v>
      </c>
    </row>
    <row r="14" spans="1:20" s="44" customFormat="1" ht="9" customHeight="1">
      <c r="A14" s="46"/>
      <c r="B14" s="47"/>
      <c r="C14" s="47"/>
      <c r="D14" s="60"/>
      <c r="E14" s="61"/>
      <c r="F14" s="38"/>
      <c r="G14" s="69"/>
      <c r="H14" s="70"/>
      <c r="I14" s="61"/>
      <c r="J14" s="38"/>
      <c r="K14" s="38"/>
      <c r="L14" s="51"/>
      <c r="M14" s="62"/>
      <c r="N14" s="53" t="s">
        <v>16</v>
      </c>
      <c r="O14" s="63"/>
      <c r="P14" s="41"/>
      <c r="Q14" s="42"/>
      <c r="R14" s="43"/>
      <c r="T14" s="55" t="str">
        <f>'[1]Судьи'!P28</f>
        <v> </v>
      </c>
    </row>
    <row r="15" spans="1:20" s="44" customFormat="1" ht="9" customHeight="1">
      <c r="A15" s="46">
        <v>5</v>
      </c>
      <c r="B15" s="33"/>
      <c r="C15" s="33"/>
      <c r="D15" s="34"/>
      <c r="E15" s="56" t="s">
        <v>20</v>
      </c>
      <c r="F15" s="57"/>
      <c r="G15" s="57"/>
      <c r="H15" s="57"/>
      <c r="I15" s="71"/>
      <c r="J15" s="38"/>
      <c r="K15" s="38"/>
      <c r="L15" s="38"/>
      <c r="M15" s="66"/>
      <c r="N15" s="38">
        <v>32</v>
      </c>
      <c r="O15" s="72"/>
      <c r="P15" s="39"/>
      <c r="Q15" s="40"/>
      <c r="R15" s="43"/>
      <c r="T15" s="55" t="str">
        <f>'[1]Судьи'!P29</f>
        <v> </v>
      </c>
    </row>
    <row r="16" spans="1:20" s="44" customFormat="1" ht="9" customHeight="1" thickBot="1">
      <c r="A16" s="46"/>
      <c r="B16" s="47"/>
      <c r="C16" s="47"/>
      <c r="D16" s="60"/>
      <c r="E16" s="48"/>
      <c r="F16" s="49"/>
      <c r="G16" s="50"/>
      <c r="H16" s="51"/>
      <c r="I16" s="52"/>
      <c r="J16" s="54" t="s">
        <v>20</v>
      </c>
      <c r="K16" s="54"/>
      <c r="L16" s="38"/>
      <c r="M16" s="66"/>
      <c r="N16" s="39"/>
      <c r="O16" s="72"/>
      <c r="P16" s="39"/>
      <c r="Q16" s="40"/>
      <c r="R16" s="43"/>
      <c r="T16" s="73" t="str">
        <f>'[1]Судьи'!P30</f>
        <v>None</v>
      </c>
    </row>
    <row r="17" spans="1:18" s="44" customFormat="1" ht="9" customHeight="1">
      <c r="A17" s="46">
        <v>6</v>
      </c>
      <c r="B17" s="33"/>
      <c r="C17" s="33"/>
      <c r="D17" s="34"/>
      <c r="E17" s="56" t="s">
        <v>17</v>
      </c>
      <c r="F17" s="57"/>
      <c r="G17" s="57"/>
      <c r="H17" s="57"/>
      <c r="I17" s="58"/>
      <c r="J17" s="38"/>
      <c r="K17" s="59"/>
      <c r="L17" s="38"/>
      <c r="M17" s="66"/>
      <c r="N17" s="39"/>
      <c r="O17" s="72"/>
      <c r="P17" s="39"/>
      <c r="Q17" s="40"/>
      <c r="R17" s="43"/>
    </row>
    <row r="18" spans="1:18" s="44" customFormat="1" ht="9" customHeight="1">
      <c r="A18" s="46"/>
      <c r="B18" s="47"/>
      <c r="C18" s="47"/>
      <c r="D18" s="60"/>
      <c r="E18" s="48"/>
      <c r="F18" s="49"/>
      <c r="G18" s="50"/>
      <c r="H18" s="38"/>
      <c r="I18" s="61"/>
      <c r="J18" s="51"/>
      <c r="K18" s="62"/>
      <c r="L18" s="54" t="s">
        <v>20</v>
      </c>
      <c r="M18" s="74"/>
      <c r="N18" s="39"/>
      <c r="O18" s="72"/>
      <c r="P18" s="39"/>
      <c r="Q18" s="40"/>
      <c r="R18" s="43"/>
    </row>
    <row r="19" spans="1:18" s="44" customFormat="1" ht="9" customHeight="1">
      <c r="A19" s="46">
        <v>7</v>
      </c>
      <c r="B19" s="33"/>
      <c r="C19" s="33"/>
      <c r="D19" s="34"/>
      <c r="E19" s="56" t="s">
        <v>17</v>
      </c>
      <c r="F19" s="57"/>
      <c r="G19" s="57"/>
      <c r="H19" s="57"/>
      <c r="I19" s="37"/>
      <c r="J19" s="38"/>
      <c r="K19" s="65"/>
      <c r="L19" s="38">
        <v>32</v>
      </c>
      <c r="M19" s="64"/>
      <c r="N19" s="39"/>
      <c r="O19" s="72"/>
      <c r="P19" s="39"/>
      <c r="Q19" s="40"/>
      <c r="R19" s="43"/>
    </row>
    <row r="20" spans="1:18" s="44" customFormat="1" ht="9" customHeight="1">
      <c r="A20" s="46"/>
      <c r="B20" s="47"/>
      <c r="C20" s="47"/>
      <c r="D20" s="47"/>
      <c r="E20" s="48"/>
      <c r="F20" s="49"/>
      <c r="G20" s="50"/>
      <c r="H20" s="51"/>
      <c r="I20" s="52"/>
      <c r="J20" s="53" t="s">
        <v>21</v>
      </c>
      <c r="K20" s="67"/>
      <c r="L20" s="38"/>
      <c r="M20" s="64"/>
      <c r="N20" s="39"/>
      <c r="O20" s="72"/>
      <c r="P20" s="39"/>
      <c r="Q20" s="40"/>
      <c r="R20" s="43"/>
    </row>
    <row r="21" spans="1:18" s="44" customFormat="1" ht="9" customHeight="1">
      <c r="A21" s="32">
        <v>8</v>
      </c>
      <c r="B21" s="33"/>
      <c r="C21" s="33">
        <v>6</v>
      </c>
      <c r="D21" s="34"/>
      <c r="E21" s="35" t="s">
        <v>21</v>
      </c>
      <c r="F21" s="36"/>
      <c r="G21" s="36"/>
      <c r="H21" s="36"/>
      <c r="I21" s="68"/>
      <c r="J21" s="38"/>
      <c r="K21" s="38"/>
      <c r="L21" s="38"/>
      <c r="M21" s="64"/>
      <c r="N21" s="39"/>
      <c r="O21" s="72"/>
      <c r="P21" s="39"/>
      <c r="Q21" s="40"/>
      <c r="R21" s="43"/>
    </row>
    <row r="22" spans="1:18" s="44" customFormat="1" ht="9" customHeight="1">
      <c r="A22" s="46"/>
      <c r="B22" s="47"/>
      <c r="C22" s="47"/>
      <c r="D22" s="47"/>
      <c r="E22" s="75"/>
      <c r="F22" s="70"/>
      <c r="G22" s="76"/>
      <c r="H22" s="70"/>
      <c r="I22" s="61"/>
      <c r="J22" s="38"/>
      <c r="K22" s="38"/>
      <c r="L22" s="38"/>
      <c r="M22" s="64"/>
      <c r="N22" s="51"/>
      <c r="O22" s="62"/>
      <c r="P22" s="53" t="s">
        <v>16</v>
      </c>
      <c r="Q22" s="77"/>
      <c r="R22" s="43"/>
    </row>
    <row r="23" spans="1:18" s="44" customFormat="1" ht="9" customHeight="1">
      <c r="A23" s="32">
        <v>9</v>
      </c>
      <c r="B23" s="33"/>
      <c r="C23" s="33">
        <v>3</v>
      </c>
      <c r="D23" s="34"/>
      <c r="E23" s="35" t="s">
        <v>22</v>
      </c>
      <c r="F23" s="36"/>
      <c r="G23" s="36"/>
      <c r="H23" s="36"/>
      <c r="I23" s="37"/>
      <c r="J23" s="38"/>
      <c r="K23" s="38"/>
      <c r="L23" s="38"/>
      <c r="M23" s="64"/>
      <c r="N23" s="39"/>
      <c r="O23" s="72"/>
      <c r="P23" s="38">
        <v>31</v>
      </c>
      <c r="Q23" s="72"/>
      <c r="R23" s="43"/>
    </row>
    <row r="24" spans="1:18" s="44" customFormat="1" ht="9" customHeight="1">
      <c r="A24" s="46"/>
      <c r="B24" s="47"/>
      <c r="C24" s="47"/>
      <c r="D24" s="47"/>
      <c r="E24" s="48"/>
      <c r="F24" s="49"/>
      <c r="G24" s="50"/>
      <c r="H24" s="51"/>
      <c r="I24" s="52"/>
      <c r="J24" s="53" t="s">
        <v>22</v>
      </c>
      <c r="K24" s="54"/>
      <c r="L24" s="38"/>
      <c r="M24" s="64"/>
      <c r="N24" s="39"/>
      <c r="O24" s="72"/>
      <c r="P24" s="39"/>
      <c r="Q24" s="72"/>
      <c r="R24" s="43"/>
    </row>
    <row r="25" spans="1:18" s="44" customFormat="1" ht="9" customHeight="1">
      <c r="A25" s="46">
        <v>10</v>
      </c>
      <c r="B25" s="33"/>
      <c r="C25" s="33"/>
      <c r="D25" s="34"/>
      <c r="E25" s="56" t="s">
        <v>17</v>
      </c>
      <c r="F25" s="57"/>
      <c r="G25" s="57"/>
      <c r="H25" s="57"/>
      <c r="I25" s="58"/>
      <c r="J25" s="38"/>
      <c r="K25" s="59"/>
      <c r="L25" s="38"/>
      <c r="M25" s="64"/>
      <c r="N25" s="39"/>
      <c r="O25" s="72"/>
      <c r="P25" s="39"/>
      <c r="Q25" s="72"/>
      <c r="R25" s="43"/>
    </row>
    <row r="26" spans="1:18" s="44" customFormat="1" ht="9" customHeight="1">
      <c r="A26" s="46"/>
      <c r="B26" s="47"/>
      <c r="C26" s="47"/>
      <c r="D26" s="60"/>
      <c r="E26" s="48"/>
      <c r="F26" s="49"/>
      <c r="G26" s="50"/>
      <c r="H26" s="49"/>
      <c r="I26" s="61"/>
      <c r="J26" s="51"/>
      <c r="K26" s="62"/>
      <c r="L26" s="53" t="s">
        <v>22</v>
      </c>
      <c r="M26" s="63"/>
      <c r="N26" s="39"/>
      <c r="O26" s="72"/>
      <c r="P26" s="39"/>
      <c r="Q26" s="72"/>
      <c r="R26" s="43"/>
    </row>
    <row r="27" spans="1:18" s="44" customFormat="1" ht="9" customHeight="1">
      <c r="A27" s="46">
        <v>11</v>
      </c>
      <c r="B27" s="33"/>
      <c r="C27" s="33"/>
      <c r="D27" s="34"/>
      <c r="E27" s="56" t="s">
        <v>23</v>
      </c>
      <c r="F27" s="57"/>
      <c r="G27" s="57"/>
      <c r="H27" s="57"/>
      <c r="I27" s="37"/>
      <c r="J27" s="38"/>
      <c r="K27" s="65"/>
      <c r="L27" s="38">
        <v>41</v>
      </c>
      <c r="M27" s="66"/>
      <c r="N27" s="39"/>
      <c r="O27" s="72"/>
      <c r="P27" s="39"/>
      <c r="Q27" s="72"/>
      <c r="R27" s="43"/>
    </row>
    <row r="28" spans="1:18" s="44" customFormat="1" ht="9" customHeight="1">
      <c r="A28" s="78"/>
      <c r="B28" s="47"/>
      <c r="C28" s="47"/>
      <c r="D28" s="60"/>
      <c r="E28" s="48"/>
      <c r="F28" s="49"/>
      <c r="G28" s="50"/>
      <c r="H28" s="51"/>
      <c r="I28" s="52"/>
      <c r="J28" s="54" t="s">
        <v>24</v>
      </c>
      <c r="K28" s="67"/>
      <c r="L28" s="38"/>
      <c r="M28" s="66"/>
      <c r="N28" s="39"/>
      <c r="O28" s="72"/>
      <c r="P28" s="39"/>
      <c r="Q28" s="72"/>
      <c r="R28" s="43"/>
    </row>
    <row r="29" spans="1:18" s="44" customFormat="1" ht="9" customHeight="1">
      <c r="A29" s="46">
        <v>12</v>
      </c>
      <c r="B29" s="33"/>
      <c r="C29" s="33"/>
      <c r="D29" s="34"/>
      <c r="E29" s="56" t="s">
        <v>24</v>
      </c>
      <c r="F29" s="57"/>
      <c r="G29" s="57"/>
      <c r="H29" s="57"/>
      <c r="I29" s="68"/>
      <c r="J29" s="38">
        <v>41</v>
      </c>
      <c r="K29" s="38"/>
      <c r="L29" s="38"/>
      <c r="M29" s="66"/>
      <c r="N29" s="39"/>
      <c r="O29" s="72"/>
      <c r="P29" s="39"/>
      <c r="Q29" s="72"/>
      <c r="R29" s="43"/>
    </row>
    <row r="30" spans="1:18" s="44" customFormat="1" ht="9" customHeight="1">
      <c r="A30" s="46"/>
      <c r="B30" s="47"/>
      <c r="C30" s="47"/>
      <c r="D30" s="60"/>
      <c r="E30" s="61"/>
      <c r="F30" s="38"/>
      <c r="G30" s="69"/>
      <c r="H30" s="70"/>
      <c r="I30" s="61"/>
      <c r="J30" s="38"/>
      <c r="K30" s="38"/>
      <c r="L30" s="51"/>
      <c r="M30" s="62"/>
      <c r="N30" s="53" t="s">
        <v>22</v>
      </c>
      <c r="O30" s="79"/>
      <c r="P30" s="39"/>
      <c r="Q30" s="72"/>
      <c r="R30" s="43"/>
    </row>
    <row r="31" spans="1:18" s="44" customFormat="1" ht="9" customHeight="1">
      <c r="A31" s="46">
        <v>13</v>
      </c>
      <c r="B31" s="33"/>
      <c r="C31" s="33"/>
      <c r="D31" s="34"/>
      <c r="E31" s="56" t="s">
        <v>25</v>
      </c>
      <c r="F31" s="57"/>
      <c r="G31" s="57"/>
      <c r="H31" s="57"/>
      <c r="I31" s="71"/>
      <c r="J31" s="38"/>
      <c r="K31" s="38"/>
      <c r="L31" s="38"/>
      <c r="M31" s="66"/>
      <c r="N31" s="38">
        <v>32</v>
      </c>
      <c r="O31" s="40"/>
      <c r="P31" s="39"/>
      <c r="Q31" s="72"/>
      <c r="R31" s="43"/>
    </row>
    <row r="32" spans="1:18" s="44" customFormat="1" ht="9" customHeight="1">
      <c r="A32" s="46"/>
      <c r="B32" s="47"/>
      <c r="C32" s="47"/>
      <c r="D32" s="60"/>
      <c r="E32" s="48"/>
      <c r="F32" s="49"/>
      <c r="G32" s="50"/>
      <c r="H32" s="51"/>
      <c r="I32" s="52"/>
      <c r="J32" s="54" t="s">
        <v>25</v>
      </c>
      <c r="K32" s="54"/>
      <c r="L32" s="38"/>
      <c r="M32" s="66"/>
      <c r="N32" s="39"/>
      <c r="O32" s="40"/>
      <c r="P32" s="39"/>
      <c r="Q32" s="72"/>
      <c r="R32" s="43"/>
    </row>
    <row r="33" spans="1:18" s="44" customFormat="1" ht="9" customHeight="1">
      <c r="A33" s="46">
        <v>14</v>
      </c>
      <c r="B33" s="33"/>
      <c r="C33" s="33"/>
      <c r="D33" s="34"/>
      <c r="E33" s="56" t="s">
        <v>17</v>
      </c>
      <c r="F33" s="57"/>
      <c r="G33" s="57"/>
      <c r="H33" s="57"/>
      <c r="I33" s="58"/>
      <c r="J33" s="38"/>
      <c r="K33" s="59"/>
      <c r="L33" s="38"/>
      <c r="M33" s="66"/>
      <c r="N33" s="39"/>
      <c r="O33" s="40"/>
      <c r="P33" s="39"/>
      <c r="Q33" s="72"/>
      <c r="R33" s="43"/>
    </row>
    <row r="34" spans="1:18" s="44" customFormat="1" ht="9" customHeight="1">
      <c r="A34" s="46"/>
      <c r="B34" s="47"/>
      <c r="C34" s="47"/>
      <c r="D34" s="60"/>
      <c r="E34" s="48"/>
      <c r="F34" s="49"/>
      <c r="G34" s="50"/>
      <c r="H34" s="38"/>
      <c r="I34" s="61"/>
      <c r="J34" s="51"/>
      <c r="K34" s="62"/>
      <c r="L34" s="53" t="s">
        <v>26</v>
      </c>
      <c r="M34" s="74"/>
      <c r="N34" s="39"/>
      <c r="O34" s="40"/>
      <c r="P34" s="39"/>
      <c r="Q34" s="72"/>
      <c r="R34" s="43"/>
    </row>
    <row r="35" spans="1:18" s="44" customFormat="1" ht="9" customHeight="1">
      <c r="A35" s="46">
        <v>15</v>
      </c>
      <c r="B35" s="33"/>
      <c r="C35" s="33"/>
      <c r="D35" s="34"/>
      <c r="E35" s="56" t="s">
        <v>17</v>
      </c>
      <c r="F35" s="57"/>
      <c r="G35" s="57"/>
      <c r="H35" s="57"/>
      <c r="I35" s="37"/>
      <c r="J35" s="38"/>
      <c r="K35" s="65"/>
      <c r="L35" s="38">
        <v>41</v>
      </c>
      <c r="M35" s="64"/>
      <c r="N35" s="39"/>
      <c r="O35" s="40"/>
      <c r="P35" s="39"/>
      <c r="Q35" s="72"/>
      <c r="R35" s="43"/>
    </row>
    <row r="36" spans="1:18" s="44" customFormat="1" ht="9" customHeight="1">
      <c r="A36" s="46"/>
      <c r="B36" s="47"/>
      <c r="C36" s="47"/>
      <c r="D36" s="47"/>
      <c r="E36" s="48"/>
      <c r="F36" s="49"/>
      <c r="G36" s="50"/>
      <c r="H36" s="51"/>
      <c r="I36" s="52"/>
      <c r="J36" s="53" t="s">
        <v>26</v>
      </c>
      <c r="K36" s="67"/>
      <c r="L36" s="38"/>
      <c r="M36" s="64"/>
      <c r="N36" s="39"/>
      <c r="O36" s="40"/>
      <c r="P36" s="39"/>
      <c r="Q36" s="72"/>
      <c r="R36" s="43"/>
    </row>
    <row r="37" spans="1:18" s="44" customFormat="1" ht="9" customHeight="1">
      <c r="A37" s="32">
        <v>16</v>
      </c>
      <c r="B37" s="33"/>
      <c r="C37" s="33">
        <v>5</v>
      </c>
      <c r="D37" s="34"/>
      <c r="E37" s="35" t="s">
        <v>26</v>
      </c>
      <c r="F37" s="36"/>
      <c r="G37" s="36"/>
      <c r="H37" s="36"/>
      <c r="I37" s="68"/>
      <c r="J37" s="38"/>
      <c r="K37" s="38"/>
      <c r="L37" s="38"/>
      <c r="M37" s="64"/>
      <c r="N37" s="40"/>
      <c r="O37" s="40"/>
      <c r="P37" s="39"/>
      <c r="Q37" s="72"/>
      <c r="R37" s="43"/>
    </row>
    <row r="38" spans="1:18" s="44" customFormat="1" ht="9" customHeight="1">
      <c r="A38" s="46"/>
      <c r="B38" s="47"/>
      <c r="C38" s="47"/>
      <c r="D38" s="47"/>
      <c r="E38" s="48"/>
      <c r="F38" s="49"/>
      <c r="G38" s="50"/>
      <c r="H38" s="49"/>
      <c r="I38" s="61"/>
      <c r="J38" s="38"/>
      <c r="K38" s="38"/>
      <c r="L38" s="38"/>
      <c r="M38" s="64"/>
      <c r="N38" s="80" t="s">
        <v>27</v>
      </c>
      <c r="O38" s="81"/>
      <c r="P38" s="53" t="s">
        <v>16</v>
      </c>
      <c r="Q38" s="82"/>
      <c r="R38" s="43"/>
    </row>
    <row r="39" spans="1:18" s="44" customFormat="1" ht="9" customHeight="1">
      <c r="A39" s="32">
        <v>17</v>
      </c>
      <c r="B39" s="33"/>
      <c r="C39" s="33">
        <v>7</v>
      </c>
      <c r="D39" s="34"/>
      <c r="E39" s="35" t="s">
        <v>28</v>
      </c>
      <c r="F39" s="36"/>
      <c r="G39" s="36"/>
      <c r="H39" s="36"/>
      <c r="I39" s="37"/>
      <c r="J39" s="38"/>
      <c r="K39" s="38"/>
      <c r="L39" s="38"/>
      <c r="M39" s="64"/>
      <c r="N39" s="51"/>
      <c r="O39" s="83"/>
      <c r="P39" s="38">
        <v>32</v>
      </c>
      <c r="Q39" s="72"/>
      <c r="R39" s="43"/>
    </row>
    <row r="40" spans="1:18" s="44" customFormat="1" ht="9" customHeight="1">
      <c r="A40" s="46"/>
      <c r="B40" s="47"/>
      <c r="C40" s="47"/>
      <c r="D40" s="47"/>
      <c r="E40" s="48"/>
      <c r="F40" s="49"/>
      <c r="G40" s="50"/>
      <c r="H40" s="51"/>
      <c r="I40" s="52"/>
      <c r="J40" s="53" t="s">
        <v>28</v>
      </c>
      <c r="K40" s="54"/>
      <c r="L40" s="38"/>
      <c r="M40" s="64"/>
      <c r="N40" s="39"/>
      <c r="O40" s="40"/>
      <c r="P40" s="39"/>
      <c r="Q40" s="72"/>
      <c r="R40" s="43"/>
    </row>
    <row r="41" spans="1:18" s="44" customFormat="1" ht="9" customHeight="1">
      <c r="A41" s="46">
        <v>18</v>
      </c>
      <c r="B41" s="33"/>
      <c r="C41" s="33"/>
      <c r="D41" s="34"/>
      <c r="E41" s="56" t="s">
        <v>17</v>
      </c>
      <c r="F41" s="57"/>
      <c r="G41" s="57"/>
      <c r="H41" s="57"/>
      <c r="I41" s="58"/>
      <c r="J41" s="38"/>
      <c r="K41" s="59"/>
      <c r="L41" s="38"/>
      <c r="M41" s="64"/>
      <c r="N41" s="39"/>
      <c r="O41" s="40"/>
      <c r="P41" s="39"/>
      <c r="Q41" s="72"/>
      <c r="R41" s="43"/>
    </row>
    <row r="42" spans="1:18" s="44" customFormat="1" ht="9" customHeight="1">
      <c r="A42" s="46"/>
      <c r="B42" s="47"/>
      <c r="C42" s="47"/>
      <c r="D42" s="60"/>
      <c r="E42" s="48"/>
      <c r="F42" s="49"/>
      <c r="G42" s="50"/>
      <c r="H42" s="49"/>
      <c r="I42" s="61"/>
      <c r="J42" s="51"/>
      <c r="K42" s="62"/>
      <c r="L42" s="53" t="s">
        <v>28</v>
      </c>
      <c r="M42" s="63"/>
      <c r="N42" s="39"/>
      <c r="O42" s="40"/>
      <c r="P42" s="39"/>
      <c r="Q42" s="72"/>
      <c r="R42" s="43"/>
    </row>
    <row r="43" spans="1:18" s="44" customFormat="1" ht="9" customHeight="1">
      <c r="A43" s="46">
        <v>19</v>
      </c>
      <c r="B43" s="33"/>
      <c r="C43" s="33"/>
      <c r="D43" s="34"/>
      <c r="E43" s="56" t="s">
        <v>29</v>
      </c>
      <c r="F43" s="57"/>
      <c r="G43" s="57"/>
      <c r="H43" s="57"/>
      <c r="I43" s="37"/>
      <c r="J43" s="38"/>
      <c r="K43" s="65"/>
      <c r="L43" s="38">
        <v>50</v>
      </c>
      <c r="M43" s="66"/>
      <c r="N43" s="39"/>
      <c r="O43" s="40"/>
      <c r="P43" s="39"/>
      <c r="Q43" s="72"/>
      <c r="R43" s="43"/>
    </row>
    <row r="44" spans="1:18" s="44" customFormat="1" ht="9" customHeight="1">
      <c r="A44" s="46"/>
      <c r="B44" s="47"/>
      <c r="C44" s="47"/>
      <c r="D44" s="60"/>
      <c r="E44" s="48"/>
      <c r="F44" s="49"/>
      <c r="G44" s="50"/>
      <c r="H44" s="51"/>
      <c r="I44" s="52"/>
      <c r="J44" s="54" t="s">
        <v>29</v>
      </c>
      <c r="K44" s="67"/>
      <c r="L44" s="38"/>
      <c r="M44" s="66"/>
      <c r="N44" s="39"/>
      <c r="O44" s="40"/>
      <c r="P44" s="39"/>
      <c r="Q44" s="72"/>
      <c r="R44" s="43"/>
    </row>
    <row r="45" spans="1:18" s="44" customFormat="1" ht="9" customHeight="1">
      <c r="A45" s="46">
        <v>20</v>
      </c>
      <c r="B45" s="33"/>
      <c r="C45" s="33"/>
      <c r="D45" s="34"/>
      <c r="E45" s="56" t="s">
        <v>17</v>
      </c>
      <c r="F45" s="57"/>
      <c r="G45" s="57"/>
      <c r="H45" s="57"/>
      <c r="I45" s="68"/>
      <c r="J45" s="38"/>
      <c r="K45" s="38"/>
      <c r="L45" s="38"/>
      <c r="M45" s="66"/>
      <c r="N45" s="39"/>
      <c r="O45" s="40"/>
      <c r="P45" s="39"/>
      <c r="Q45" s="72"/>
      <c r="R45" s="43"/>
    </row>
    <row r="46" spans="1:18" s="44" customFormat="1" ht="9" customHeight="1">
      <c r="A46" s="46"/>
      <c r="B46" s="47"/>
      <c r="C46" s="47"/>
      <c r="D46" s="60"/>
      <c r="E46" s="61"/>
      <c r="F46" s="38"/>
      <c r="G46" s="69"/>
      <c r="H46" s="70"/>
      <c r="I46" s="61"/>
      <c r="J46" s="38"/>
      <c r="K46" s="38"/>
      <c r="L46" s="51"/>
      <c r="M46" s="62"/>
      <c r="N46" s="53" t="s">
        <v>28</v>
      </c>
      <c r="O46" s="77"/>
      <c r="P46" s="39"/>
      <c r="Q46" s="72"/>
      <c r="R46" s="43"/>
    </row>
    <row r="47" spans="1:18" s="44" customFormat="1" ht="9" customHeight="1">
      <c r="A47" s="46">
        <v>21</v>
      </c>
      <c r="B47" s="33"/>
      <c r="C47" s="33"/>
      <c r="D47" s="34"/>
      <c r="E47" s="56" t="s">
        <v>30</v>
      </c>
      <c r="F47" s="57"/>
      <c r="G47" s="57"/>
      <c r="H47" s="57"/>
      <c r="I47" s="71"/>
      <c r="J47" s="38"/>
      <c r="K47" s="38"/>
      <c r="L47" s="38"/>
      <c r="M47" s="66"/>
      <c r="N47" s="38">
        <v>31</v>
      </c>
      <c r="O47" s="72"/>
      <c r="P47" s="39"/>
      <c r="Q47" s="72"/>
      <c r="R47" s="43"/>
    </row>
    <row r="48" spans="1:18" s="44" customFormat="1" ht="9" customHeight="1">
      <c r="A48" s="46"/>
      <c r="B48" s="47"/>
      <c r="C48" s="47"/>
      <c r="D48" s="60"/>
      <c r="E48" s="48"/>
      <c r="F48" s="49"/>
      <c r="G48" s="50"/>
      <c r="H48" s="51"/>
      <c r="I48" s="52"/>
      <c r="J48" s="54" t="s">
        <v>31</v>
      </c>
      <c r="K48" s="54"/>
      <c r="L48" s="38"/>
      <c r="M48" s="66"/>
      <c r="N48" s="39"/>
      <c r="O48" s="72"/>
      <c r="P48" s="39"/>
      <c r="Q48" s="72"/>
      <c r="R48" s="43"/>
    </row>
    <row r="49" spans="1:18" s="44" customFormat="1" ht="9" customHeight="1">
      <c r="A49" s="46">
        <v>22</v>
      </c>
      <c r="B49" s="33"/>
      <c r="C49" s="33"/>
      <c r="D49" s="34"/>
      <c r="E49" s="56" t="s">
        <v>31</v>
      </c>
      <c r="F49" s="57"/>
      <c r="G49" s="57"/>
      <c r="H49" s="57"/>
      <c r="I49" s="58"/>
      <c r="J49" s="38">
        <v>31</v>
      </c>
      <c r="K49" s="59"/>
      <c r="L49" s="38"/>
      <c r="M49" s="66"/>
      <c r="N49" s="39"/>
      <c r="O49" s="72"/>
      <c r="P49" s="39"/>
      <c r="Q49" s="72"/>
      <c r="R49" s="43"/>
    </row>
    <row r="50" spans="1:18" s="44" customFormat="1" ht="9" customHeight="1">
      <c r="A50" s="46"/>
      <c r="B50" s="47"/>
      <c r="C50" s="47"/>
      <c r="D50" s="60"/>
      <c r="E50" s="48"/>
      <c r="F50" s="49"/>
      <c r="G50" s="50"/>
      <c r="H50" s="38"/>
      <c r="I50" s="61"/>
      <c r="J50" s="51"/>
      <c r="K50" s="62"/>
      <c r="L50" s="53" t="s">
        <v>32</v>
      </c>
      <c r="M50" s="74"/>
      <c r="N50" s="39"/>
      <c r="O50" s="72"/>
      <c r="P50" s="39"/>
      <c r="Q50" s="72"/>
      <c r="R50" s="43"/>
    </row>
    <row r="51" spans="1:18" s="44" customFormat="1" ht="9" customHeight="1">
      <c r="A51" s="46">
        <v>23</v>
      </c>
      <c r="B51" s="33"/>
      <c r="C51" s="33"/>
      <c r="D51" s="34"/>
      <c r="E51" s="56" t="s">
        <v>17</v>
      </c>
      <c r="F51" s="57"/>
      <c r="G51" s="57"/>
      <c r="H51" s="57"/>
      <c r="I51" s="37"/>
      <c r="J51" s="38"/>
      <c r="K51" s="65"/>
      <c r="L51" s="38">
        <v>40</v>
      </c>
      <c r="M51" s="64"/>
      <c r="N51" s="39"/>
      <c r="O51" s="72"/>
      <c r="P51" s="39"/>
      <c r="Q51" s="72"/>
      <c r="R51" s="43"/>
    </row>
    <row r="52" spans="1:18" s="44" customFormat="1" ht="9" customHeight="1">
      <c r="A52" s="46"/>
      <c r="B52" s="47"/>
      <c r="C52" s="47"/>
      <c r="D52" s="47"/>
      <c r="E52" s="48"/>
      <c r="F52" s="49"/>
      <c r="G52" s="50"/>
      <c r="H52" s="51"/>
      <c r="I52" s="52"/>
      <c r="J52" s="53" t="s">
        <v>32</v>
      </c>
      <c r="K52" s="67"/>
      <c r="L52" s="38"/>
      <c r="M52" s="64"/>
      <c r="N52" s="39"/>
      <c r="O52" s="72"/>
      <c r="P52" s="39"/>
      <c r="Q52" s="72"/>
      <c r="R52" s="43"/>
    </row>
    <row r="53" spans="1:18" s="44" customFormat="1" ht="9" customHeight="1">
      <c r="A53" s="32">
        <v>24</v>
      </c>
      <c r="B53" s="33"/>
      <c r="C53" s="33">
        <v>4</v>
      </c>
      <c r="D53" s="34"/>
      <c r="E53" s="35" t="s">
        <v>32</v>
      </c>
      <c r="F53" s="36"/>
      <c r="G53" s="36"/>
      <c r="H53" s="36"/>
      <c r="I53" s="68"/>
      <c r="J53" s="38"/>
      <c r="K53" s="38"/>
      <c r="L53" s="38"/>
      <c r="M53" s="64"/>
      <c r="N53" s="39"/>
      <c r="O53" s="72"/>
      <c r="P53" s="39"/>
      <c r="Q53" s="72"/>
      <c r="R53" s="43"/>
    </row>
    <row r="54" spans="1:18" s="44" customFormat="1" ht="9" customHeight="1">
      <c r="A54" s="46"/>
      <c r="B54" s="47"/>
      <c r="C54" s="47"/>
      <c r="D54" s="47"/>
      <c r="E54" s="75"/>
      <c r="F54" s="70"/>
      <c r="G54" s="76"/>
      <c r="H54" s="70"/>
      <c r="I54" s="61"/>
      <c r="J54" s="38"/>
      <c r="K54" s="38"/>
      <c r="L54" s="38"/>
      <c r="M54" s="64"/>
      <c r="N54" s="51"/>
      <c r="O54" s="62"/>
      <c r="P54" s="53" t="s">
        <v>33</v>
      </c>
      <c r="Q54" s="79"/>
      <c r="R54" s="43"/>
    </row>
    <row r="55" spans="1:18" s="44" customFormat="1" ht="9" customHeight="1">
      <c r="A55" s="32">
        <v>25</v>
      </c>
      <c r="B55" s="33"/>
      <c r="C55" s="33">
        <v>8</v>
      </c>
      <c r="D55" s="34"/>
      <c r="E55" s="35" t="s">
        <v>34</v>
      </c>
      <c r="F55" s="36"/>
      <c r="G55" s="36"/>
      <c r="H55" s="36"/>
      <c r="I55" s="37"/>
      <c r="J55" s="38"/>
      <c r="K55" s="38"/>
      <c r="L55" s="38"/>
      <c r="M55" s="64"/>
      <c r="N55" s="39"/>
      <c r="O55" s="72"/>
      <c r="P55" s="38">
        <v>31</v>
      </c>
      <c r="Q55" s="40"/>
      <c r="R55" s="43"/>
    </row>
    <row r="56" spans="1:18" s="44" customFormat="1" ht="9" customHeight="1">
      <c r="A56" s="46"/>
      <c r="B56" s="47"/>
      <c r="C56" s="47"/>
      <c r="D56" s="47"/>
      <c r="E56" s="48"/>
      <c r="F56" s="49"/>
      <c r="G56" s="50"/>
      <c r="H56" s="51"/>
      <c r="I56" s="52"/>
      <c r="J56" s="53" t="s">
        <v>35</v>
      </c>
      <c r="K56" s="54"/>
      <c r="L56" s="38"/>
      <c r="M56" s="64"/>
      <c r="N56" s="39"/>
      <c r="O56" s="72"/>
      <c r="P56" s="39"/>
      <c r="Q56" s="40"/>
      <c r="R56" s="43"/>
    </row>
    <row r="57" spans="1:18" s="44" customFormat="1" ht="9" customHeight="1">
      <c r="A57" s="46">
        <v>26</v>
      </c>
      <c r="B57" s="33"/>
      <c r="C57" s="33"/>
      <c r="D57" s="34"/>
      <c r="E57" s="56" t="s">
        <v>17</v>
      </c>
      <c r="F57" s="57"/>
      <c r="G57" s="57"/>
      <c r="H57" s="57"/>
      <c r="I57" s="58"/>
      <c r="J57" s="38"/>
      <c r="K57" s="59"/>
      <c r="L57" s="38"/>
      <c r="M57" s="64"/>
      <c r="N57" s="39"/>
      <c r="O57" s="72"/>
      <c r="P57" s="39"/>
      <c r="Q57" s="40"/>
      <c r="R57" s="43"/>
    </row>
    <row r="58" spans="1:18" s="44" customFormat="1" ht="9" customHeight="1">
      <c r="A58" s="46"/>
      <c r="B58" s="47"/>
      <c r="C58" s="47"/>
      <c r="D58" s="60"/>
      <c r="E58" s="48"/>
      <c r="F58" s="49"/>
      <c r="G58" s="50"/>
      <c r="H58" s="49"/>
      <c r="I58" s="61"/>
      <c r="J58" s="51"/>
      <c r="K58" s="62"/>
      <c r="L58" s="53" t="s">
        <v>35</v>
      </c>
      <c r="M58" s="63"/>
      <c r="N58" s="39"/>
      <c r="O58" s="72"/>
      <c r="P58" s="39"/>
      <c r="Q58" s="40"/>
      <c r="R58" s="43"/>
    </row>
    <row r="59" spans="1:18" s="44" customFormat="1" ht="9" customHeight="1">
      <c r="A59" s="46">
        <v>27</v>
      </c>
      <c r="B59" s="33"/>
      <c r="C59" s="33"/>
      <c r="D59" s="34"/>
      <c r="E59" s="56" t="s">
        <v>36</v>
      </c>
      <c r="F59" s="57"/>
      <c r="G59" s="57"/>
      <c r="H59" s="57"/>
      <c r="I59" s="37"/>
      <c r="J59" s="38"/>
      <c r="K59" s="65"/>
      <c r="L59" s="38">
        <v>32</v>
      </c>
      <c r="M59" s="66"/>
      <c r="N59" s="39"/>
      <c r="O59" s="72"/>
      <c r="P59" s="39"/>
      <c r="Q59" s="40"/>
      <c r="R59" s="84"/>
    </row>
    <row r="60" spans="1:18" s="44" customFormat="1" ht="9" customHeight="1">
      <c r="A60" s="46"/>
      <c r="B60" s="47"/>
      <c r="C60" s="47"/>
      <c r="D60" s="60"/>
      <c r="E60" s="48"/>
      <c r="F60" s="49"/>
      <c r="G60" s="50"/>
      <c r="H60" s="51"/>
      <c r="I60" s="52"/>
      <c r="J60" s="54" t="s">
        <v>36</v>
      </c>
      <c r="K60" s="67"/>
      <c r="L60" s="38"/>
      <c r="M60" s="66"/>
      <c r="N60" s="39"/>
      <c r="O60" s="72"/>
      <c r="P60" s="39"/>
      <c r="Q60" s="40"/>
      <c r="R60" s="43"/>
    </row>
    <row r="61" spans="1:18" s="44" customFormat="1" ht="9" customHeight="1">
      <c r="A61" s="46">
        <v>28</v>
      </c>
      <c r="B61" s="33"/>
      <c r="C61" s="33"/>
      <c r="D61" s="34"/>
      <c r="E61" s="56" t="s">
        <v>17</v>
      </c>
      <c r="F61" s="57"/>
      <c r="G61" s="57"/>
      <c r="H61" s="57"/>
      <c r="I61" s="68"/>
      <c r="J61" s="38"/>
      <c r="K61" s="38"/>
      <c r="L61" s="38"/>
      <c r="M61" s="66"/>
      <c r="N61" s="39"/>
      <c r="O61" s="72"/>
      <c r="P61" s="39"/>
      <c r="Q61" s="40"/>
      <c r="R61" s="43"/>
    </row>
    <row r="62" spans="1:18" s="44" customFormat="1" ht="9" customHeight="1">
      <c r="A62" s="46"/>
      <c r="B62" s="47"/>
      <c r="C62" s="47"/>
      <c r="D62" s="60"/>
      <c r="E62" s="61"/>
      <c r="F62" s="38"/>
      <c r="G62" s="69"/>
      <c r="H62" s="70"/>
      <c r="I62" s="61"/>
      <c r="J62" s="38"/>
      <c r="K62" s="38"/>
      <c r="L62" s="51"/>
      <c r="M62" s="62"/>
      <c r="N62" s="53" t="s">
        <v>33</v>
      </c>
      <c r="O62" s="79"/>
      <c r="P62" s="39"/>
      <c r="Q62" s="40"/>
      <c r="R62" s="43"/>
    </row>
    <row r="63" spans="1:18" s="44" customFormat="1" ht="9" customHeight="1">
      <c r="A63" s="46">
        <v>29</v>
      </c>
      <c r="B63" s="33"/>
      <c r="C63" s="33"/>
      <c r="D63" s="34"/>
      <c r="E63" s="56" t="s">
        <v>37</v>
      </c>
      <c r="F63" s="57"/>
      <c r="G63" s="57"/>
      <c r="H63" s="57"/>
      <c r="I63" s="71"/>
      <c r="J63" s="38"/>
      <c r="K63" s="38"/>
      <c r="L63" s="38"/>
      <c r="M63" s="66"/>
      <c r="N63" s="38">
        <v>30</v>
      </c>
      <c r="O63" s="64"/>
      <c r="P63" s="41"/>
      <c r="Q63" s="42"/>
      <c r="R63" s="43"/>
    </row>
    <row r="64" spans="1:18" s="44" customFormat="1" ht="9" customHeight="1">
      <c r="A64" s="46"/>
      <c r="B64" s="47"/>
      <c r="C64" s="47"/>
      <c r="D64" s="60"/>
      <c r="E64" s="48"/>
      <c r="F64" s="49"/>
      <c r="G64" s="50"/>
      <c r="H64" s="51"/>
      <c r="I64" s="52"/>
      <c r="J64" s="54" t="s">
        <v>37</v>
      </c>
      <c r="K64" s="54"/>
      <c r="L64" s="38"/>
      <c r="M64" s="66"/>
      <c r="N64" s="64"/>
      <c r="O64" s="64"/>
      <c r="P64" s="41"/>
      <c r="Q64" s="42"/>
      <c r="R64" s="43"/>
    </row>
    <row r="65" spans="1:18" s="44" customFormat="1" ht="9" customHeight="1">
      <c r="A65" s="46">
        <v>30</v>
      </c>
      <c r="B65" s="33"/>
      <c r="C65" s="33"/>
      <c r="D65" s="34"/>
      <c r="E65" s="56" t="s">
        <v>38</v>
      </c>
      <c r="F65" s="57"/>
      <c r="G65" s="57"/>
      <c r="H65" s="57"/>
      <c r="I65" s="58"/>
      <c r="J65" s="38">
        <v>32</v>
      </c>
      <c r="K65" s="59"/>
      <c r="L65" s="38"/>
      <c r="M65" s="66"/>
      <c r="N65" s="64"/>
      <c r="O65" s="64"/>
      <c r="P65" s="41"/>
      <c r="Q65" s="42"/>
      <c r="R65" s="43"/>
    </row>
    <row r="66" spans="1:18" s="44" customFormat="1" ht="9" customHeight="1">
      <c r="A66" s="46"/>
      <c r="B66" s="47"/>
      <c r="C66" s="47"/>
      <c r="D66" s="60"/>
      <c r="E66" s="48"/>
      <c r="F66" s="49"/>
      <c r="G66" s="50"/>
      <c r="H66" s="38"/>
      <c r="I66" s="61"/>
      <c r="J66" s="51"/>
      <c r="K66" s="62"/>
      <c r="L66" s="53" t="s">
        <v>33</v>
      </c>
      <c r="M66" s="74"/>
      <c r="N66" s="64"/>
      <c r="O66" s="64"/>
      <c r="P66" s="41"/>
      <c r="Q66" s="42"/>
      <c r="R66" s="43"/>
    </row>
    <row r="67" spans="1:18" s="44" customFormat="1" ht="9" customHeight="1">
      <c r="A67" s="46">
        <v>31</v>
      </c>
      <c r="B67" s="33"/>
      <c r="C67" s="33"/>
      <c r="D67" s="34"/>
      <c r="E67" s="56" t="s">
        <v>17</v>
      </c>
      <c r="F67" s="57"/>
      <c r="G67" s="57"/>
      <c r="H67" s="57"/>
      <c r="I67" s="37"/>
      <c r="J67" s="38"/>
      <c r="K67" s="65"/>
      <c r="L67" s="38">
        <v>31</v>
      </c>
      <c r="M67" s="64"/>
      <c r="N67" s="64"/>
      <c r="O67" s="64"/>
      <c r="P67" s="41"/>
      <c r="Q67" s="42"/>
      <c r="R67" s="43"/>
    </row>
    <row r="68" spans="1:18" s="44" customFormat="1" ht="9" customHeight="1">
      <c r="A68" s="46"/>
      <c r="B68" s="47"/>
      <c r="C68" s="47"/>
      <c r="D68" s="47"/>
      <c r="E68" s="48"/>
      <c r="F68" s="49"/>
      <c r="G68" s="50"/>
      <c r="H68" s="51"/>
      <c r="I68" s="52"/>
      <c r="J68" s="53" t="s">
        <v>33</v>
      </c>
      <c r="K68" s="67"/>
      <c r="L68" s="38"/>
      <c r="M68" s="64"/>
      <c r="N68" s="64"/>
      <c r="O68" s="64"/>
      <c r="P68" s="41"/>
      <c r="Q68" s="42"/>
      <c r="R68" s="43"/>
    </row>
    <row r="69" spans="1:18" s="44" customFormat="1" ht="9" customHeight="1">
      <c r="A69" s="32">
        <v>32</v>
      </c>
      <c r="B69" s="33"/>
      <c r="C69" s="33">
        <v>2</v>
      </c>
      <c r="D69" s="34">
        <v>2</v>
      </c>
      <c r="E69" s="35" t="s">
        <v>33</v>
      </c>
      <c r="F69" s="36"/>
      <c r="G69" s="36"/>
      <c r="H69" s="36"/>
      <c r="I69" s="68"/>
      <c r="J69" s="38"/>
      <c r="K69" s="38"/>
      <c r="L69" s="38"/>
      <c r="M69" s="38"/>
      <c r="N69" s="39"/>
      <c r="O69" s="40"/>
      <c r="P69" s="41"/>
      <c r="Q69" s="42"/>
      <c r="R69" s="43"/>
    </row>
    <row r="70" spans="1:18" s="91" customFormat="1" ht="6.75" customHeight="1">
      <c r="A70" s="85"/>
      <c r="B70" s="85"/>
      <c r="C70" s="85"/>
      <c r="D70" s="85"/>
      <c r="E70" s="86"/>
      <c r="F70" s="86"/>
      <c r="G70" s="86"/>
      <c r="H70" s="86"/>
      <c r="I70" s="87"/>
      <c r="J70" s="88"/>
      <c r="K70" s="89"/>
      <c r="L70" s="88"/>
      <c r="M70" s="89"/>
      <c r="N70" s="88"/>
      <c r="O70" s="89"/>
      <c r="P70" s="88"/>
      <c r="Q70" s="89"/>
      <c r="R70" s="90"/>
    </row>
    <row r="71" spans="1:17" s="104" customFormat="1" ht="10.5" customHeight="1">
      <c r="A71" s="92"/>
      <c r="B71" s="93"/>
      <c r="C71" s="94"/>
      <c r="D71" s="95" t="s">
        <v>39</v>
      </c>
      <c r="E71" s="96" t="s">
        <v>40</v>
      </c>
      <c r="F71" s="95"/>
      <c r="G71" s="97"/>
      <c r="H71" s="98"/>
      <c r="I71" s="95"/>
      <c r="J71" s="96"/>
      <c r="K71" s="99"/>
      <c r="L71" s="96"/>
      <c r="M71" s="100"/>
      <c r="N71" s="101" t="s">
        <v>41</v>
      </c>
      <c r="O71" s="101"/>
      <c r="P71" s="102" t="s">
        <v>42</v>
      </c>
      <c r="Q71" s="103"/>
    </row>
    <row r="72" spans="1:17" s="104" customFormat="1" ht="9" customHeight="1">
      <c r="A72" s="105"/>
      <c r="B72" s="106"/>
      <c r="C72" s="107"/>
      <c r="D72" s="108">
        <v>1</v>
      </c>
      <c r="E72" s="109" t="s">
        <v>16</v>
      </c>
      <c r="F72" s="110"/>
      <c r="G72" s="109"/>
      <c r="H72" s="111"/>
      <c r="I72" s="112"/>
      <c r="J72" s="106"/>
      <c r="K72" s="113"/>
      <c r="L72" s="106"/>
      <c r="M72" s="114"/>
      <c r="N72" s="115" t="s">
        <v>43</v>
      </c>
      <c r="O72" s="116"/>
      <c r="P72" s="116"/>
      <c r="Q72" s="117"/>
    </row>
    <row r="73" spans="1:17" s="104" customFormat="1" ht="9" customHeight="1">
      <c r="A73" s="105"/>
      <c r="B73" s="106"/>
      <c r="C73" s="107"/>
      <c r="D73" s="108">
        <v>2</v>
      </c>
      <c r="E73" s="109" t="s">
        <v>33</v>
      </c>
      <c r="F73" s="110"/>
      <c r="G73" s="109"/>
      <c r="H73" s="111"/>
      <c r="I73" s="112"/>
      <c r="J73" s="106"/>
      <c r="K73" s="113"/>
      <c r="L73" s="106"/>
      <c r="M73" s="114"/>
      <c r="N73" s="118"/>
      <c r="O73" s="119"/>
      <c r="P73" s="120"/>
      <c r="Q73" s="121"/>
    </row>
    <row r="74" spans="1:17" s="104" customFormat="1" ht="9" customHeight="1">
      <c r="A74" s="122"/>
      <c r="B74" s="120"/>
      <c r="C74" s="123"/>
      <c r="D74" s="108">
        <v>3</v>
      </c>
      <c r="E74" s="109" t="s">
        <v>22</v>
      </c>
      <c r="F74" s="110"/>
      <c r="G74" s="109"/>
      <c r="H74" s="111"/>
      <c r="I74" s="112"/>
      <c r="J74" s="106"/>
      <c r="K74" s="113"/>
      <c r="L74" s="106"/>
      <c r="M74" s="114"/>
      <c r="N74" s="115" t="s">
        <v>44</v>
      </c>
      <c r="O74" s="116"/>
      <c r="P74" s="116"/>
      <c r="Q74" s="117"/>
    </row>
    <row r="75" spans="1:17" s="104" customFormat="1" ht="9" customHeight="1">
      <c r="A75" s="124"/>
      <c r="B75" s="20"/>
      <c r="C75" s="125"/>
      <c r="D75" s="108">
        <v>4</v>
      </c>
      <c r="E75" s="109" t="s">
        <v>32</v>
      </c>
      <c r="F75" s="110"/>
      <c r="G75" s="109"/>
      <c r="H75" s="111"/>
      <c r="I75" s="112"/>
      <c r="J75" s="106"/>
      <c r="K75" s="113"/>
      <c r="L75" s="106"/>
      <c r="M75" s="114"/>
      <c r="N75" s="106" t="s">
        <v>45</v>
      </c>
      <c r="O75" s="113"/>
      <c r="P75" s="106"/>
      <c r="Q75" s="114"/>
    </row>
    <row r="76" spans="1:17" s="104" customFormat="1" ht="9" customHeight="1">
      <c r="A76" s="126"/>
      <c r="B76" s="127"/>
      <c r="C76" s="128"/>
      <c r="D76" s="108">
        <v>5</v>
      </c>
      <c r="E76" s="109" t="s">
        <v>26</v>
      </c>
      <c r="F76" s="110"/>
      <c r="G76" s="109"/>
      <c r="H76" s="111"/>
      <c r="I76" s="112"/>
      <c r="J76" s="106"/>
      <c r="K76" s="113"/>
      <c r="L76" s="106"/>
      <c r="M76" s="114"/>
      <c r="N76" s="120" t="s">
        <v>46</v>
      </c>
      <c r="O76" s="119"/>
      <c r="P76" s="120"/>
      <c r="Q76" s="121"/>
    </row>
    <row r="77" spans="1:17" s="104" customFormat="1" ht="9" customHeight="1">
      <c r="A77" s="105"/>
      <c r="B77" s="106"/>
      <c r="C77" s="107"/>
      <c r="D77" s="108">
        <v>6</v>
      </c>
      <c r="E77" s="109" t="s">
        <v>21</v>
      </c>
      <c r="F77" s="110"/>
      <c r="G77" s="109"/>
      <c r="H77" s="111"/>
      <c r="I77" s="112"/>
      <c r="J77" s="106"/>
      <c r="K77" s="113"/>
      <c r="L77" s="106"/>
      <c r="M77" s="114"/>
      <c r="N77" s="115" t="s">
        <v>47</v>
      </c>
      <c r="O77" s="116"/>
      <c r="P77" s="116"/>
      <c r="Q77" s="117"/>
    </row>
    <row r="78" spans="1:17" s="104" customFormat="1" ht="9" customHeight="1">
      <c r="A78" s="105"/>
      <c r="B78" s="106"/>
      <c r="C78" s="129"/>
      <c r="D78" s="108">
        <v>7</v>
      </c>
      <c r="E78" s="109" t="s">
        <v>28</v>
      </c>
      <c r="F78" s="110"/>
      <c r="G78" s="109"/>
      <c r="H78" s="111"/>
      <c r="I78" s="112"/>
      <c r="J78" s="106"/>
      <c r="K78" s="113"/>
      <c r="L78" s="106"/>
      <c r="M78" s="114"/>
      <c r="N78" s="106"/>
      <c r="O78" s="113"/>
      <c r="P78" s="106"/>
      <c r="Q78" s="114"/>
    </row>
    <row r="79" spans="1:17" s="104" customFormat="1" ht="9" customHeight="1">
      <c r="A79" s="122"/>
      <c r="B79" s="120"/>
      <c r="C79" s="130"/>
      <c r="D79" s="131">
        <v>8</v>
      </c>
      <c r="E79" s="132" t="s">
        <v>48</v>
      </c>
      <c r="F79" s="133"/>
      <c r="G79" s="132"/>
      <c r="H79" s="134"/>
      <c r="I79" s="135"/>
      <c r="J79" s="120"/>
      <c r="K79" s="119"/>
      <c r="L79" s="120"/>
      <c r="M79" s="121"/>
      <c r="N79" s="120"/>
      <c r="O79" s="119"/>
      <c r="P79" s="120"/>
      <c r="Q79" s="136"/>
    </row>
  </sheetData>
  <sheetProtection/>
  <mergeCells count="2">
    <mergeCell ref="A1:J2"/>
    <mergeCell ref="A4:C4"/>
  </mergeCells>
  <conditionalFormatting sqref="G39 G41 G7 G9 G11 G13 G15 G17 G19 G23 G43 G45 G47 G49 G51 G53 G21 G25 G27 G29 G31 G33 G35 G37 G55 G57 G59 G61 G63 G65 G67 G69">
    <cfRule type="expression" priority="15" dxfId="1" stopIfTrue="1">
      <formula>AND($D7&lt;9,$C7&gt;0)</formula>
    </cfRule>
  </conditionalFormatting>
  <conditionalFormatting sqref="H8 H40 H16 L14 H20 L30 H24 H48 L46 H52 H32 H44 H36 H12 L62 H28 J18 J26 J34 J42 J50 J58 J66 J10 H56 H64 H68 H60 N22 N39 N54">
    <cfRule type="expression" priority="12" dxfId="16" stopIfTrue="1">
      <formula>AND($N$1="CU",H8="Umpire")</formula>
    </cfRule>
    <cfRule type="expression" priority="13" dxfId="15" stopIfTrue="1">
      <formula>AND($N$1="CU",H8&lt;&gt;"Umpire",I8&lt;&gt;"")</formula>
    </cfRule>
    <cfRule type="expression" priority="14" dxfId="14" stopIfTrue="1">
      <formula>AND($N$1="CU",H8&lt;&gt;"Umpire")</formula>
    </cfRule>
  </conditionalFormatting>
  <conditionalFormatting sqref="D67 D65 D63 D13 D61 D15 D17 D21 D19 D23 D25 D27 D29 D31 D33 D37 D35 D39 D41 D43 D47 D49 D45 D51 D53 D55 D57 D59 D69">
    <cfRule type="expression" priority="11" dxfId="5" stopIfTrue="1">
      <formula>AND($D13&lt;9,$C13&gt;0)</formula>
    </cfRule>
  </conditionalFormatting>
  <conditionalFormatting sqref="L34 L42 L50 L58 J8 J12 J16 J20 J24 J28 J32 J36 J40 J44 J48 J52 J56 J60 J64 J68 L18 L26 L10 L66 N46 N30 N14 N62 P54 P22">
    <cfRule type="expression" priority="9" dxfId="1" stopIfTrue="1">
      <formula>I8="as"</formula>
    </cfRule>
    <cfRule type="expression" priority="10" dxfId="1" stopIfTrue="1">
      <formula>I8="bs"</formula>
    </cfRule>
  </conditionalFormatting>
  <conditionalFormatting sqref="B7 B9 B11 B13 B15 B17 B19 B21 B23 B25 B27 B29 B31 B33 B35 B37 B39 B41 B43 B45 B47 B49 B51 B53 B55 B57 B59 B61 B63 B65 B67 B69">
    <cfRule type="cellIs" priority="7" dxfId="9" operator="equal" stopIfTrue="1">
      <formula>"QA"</formula>
    </cfRule>
    <cfRule type="cellIs" priority="8" dxfId="9" operator="equal" stopIfTrue="1">
      <formula>"DA"</formula>
    </cfRule>
  </conditionalFormatting>
  <conditionalFormatting sqref="I8 I12 I16 I20 I24 I28 I32 I36 I40 I44 I48 I52 I56 I60 I64 I68 K66 K58 K50 K42 K34 K26 K18 K10 M14 M30 M46 M62 O22 O54 O39 Q79">
    <cfRule type="expression" priority="6" dxfId="0" stopIfTrue="1">
      <formula>$N$1="CU"</formula>
    </cfRule>
  </conditionalFormatting>
  <conditionalFormatting sqref="P38">
    <cfRule type="expression" priority="4" dxfId="1" stopIfTrue="1">
      <formula>O39="as"</formula>
    </cfRule>
    <cfRule type="expression" priority="5" dxfId="1" stopIfTrue="1">
      <formula>O39="bs"</formula>
    </cfRule>
  </conditionalFormatting>
  <conditionalFormatting sqref="D7 D9 D11">
    <cfRule type="expression" priority="3" dxfId="5" stopIfTrue="1">
      <formula>$D7&lt;9</formula>
    </cfRule>
  </conditionalFormatting>
  <conditionalFormatting sqref="P38">
    <cfRule type="expression" priority="1" dxfId="1" stopIfTrue="1">
      <formula>O38="as"</formula>
    </cfRule>
    <cfRule type="expression" priority="2" dxfId="1" stopIfTrue="1">
      <formula>O38="bs"</formula>
    </cfRule>
  </conditionalFormatting>
  <dataValidations count="2">
    <dataValidation type="list" allowBlank="1" showInputMessage="1" sqref="H8 H24 H12 H28 H16 H40 H20 H44 H48 H52 H32 H36 H56 H60 H64 H68 J66 J58 J50 J42 J34 J26 J18 J10 L14 L30 L46 L62">
      <formula1>$T$7:$T$16</formula1>
    </dataValidation>
    <dataValidation type="list" allowBlank="1" showInputMessage="1" sqref="N54 N39 N22">
      <formula1>$U$8:$U$17</formula1>
    </dataValidation>
  </dataValidations>
  <printOptions horizontalCentered="1"/>
  <pageMargins left="0.35" right="0.35" top="0.39" bottom="0.39" header="0" footer="0"/>
  <pageSetup fitToHeight="1" fitToWidth="1" horizontalDpi="360" verticalDpi="36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Q116"/>
  <sheetViews>
    <sheetView showGridLines="0" view="pageBreakPreview" zoomScale="60" zoomScaleNormal="80" zoomScalePageLayoutView="0" workbookViewId="0" topLeftCell="A1">
      <selection activeCell="P60" sqref="P60"/>
    </sheetView>
  </sheetViews>
  <sheetFormatPr defaultColWidth="9.140625" defaultRowHeight="12.75"/>
  <cols>
    <col min="1" max="1" width="7.57421875" style="195" customWidth="1"/>
    <col min="2" max="2" width="30.421875" style="0" customWidth="1"/>
    <col min="17" max="17" width="28.00390625" style="0" bestFit="1" customWidth="1"/>
  </cols>
  <sheetData>
    <row r="1" spans="1:17" ht="25.5">
      <c r="A1" s="407" t="s">
        <v>0</v>
      </c>
      <c r="B1" s="407"/>
      <c r="C1" s="407"/>
      <c r="D1" s="407"/>
      <c r="E1" s="407"/>
      <c r="F1" s="407"/>
      <c r="G1" s="407"/>
      <c r="H1" s="407"/>
      <c r="I1" s="407"/>
      <c r="J1" s="407"/>
      <c r="K1" s="1"/>
      <c r="L1" s="2"/>
      <c r="M1" s="3"/>
      <c r="N1" s="3"/>
      <c r="O1" s="3"/>
      <c r="P1" s="4"/>
      <c r="Q1" s="3"/>
    </row>
    <row r="2" spans="1:17" ht="48.75" customHeight="1">
      <c r="A2" s="407"/>
      <c r="B2" s="407"/>
      <c r="C2" s="407"/>
      <c r="D2" s="407"/>
      <c r="E2" s="407"/>
      <c r="F2" s="407"/>
      <c r="G2" s="407"/>
      <c r="H2" s="407"/>
      <c r="I2" s="407"/>
      <c r="J2" s="407"/>
      <c r="K2" s="1"/>
      <c r="L2" s="1"/>
      <c r="M2" s="6"/>
      <c r="N2" s="7"/>
      <c r="O2" s="6"/>
      <c r="P2" s="7"/>
      <c r="Q2" s="6"/>
    </row>
    <row r="3" spans="1:17" ht="23.25">
      <c r="A3" s="139" t="s">
        <v>1</v>
      </c>
      <c r="B3" s="139"/>
      <c r="C3" s="139"/>
      <c r="D3" s="139"/>
      <c r="E3" s="139"/>
      <c r="F3" s="139" t="s">
        <v>2</v>
      </c>
      <c r="G3" s="139"/>
      <c r="H3" s="139"/>
      <c r="I3" s="140"/>
      <c r="J3" s="139"/>
      <c r="K3" s="140"/>
      <c r="L3" s="139"/>
      <c r="M3" s="140"/>
      <c r="N3" s="139"/>
      <c r="O3" s="140"/>
      <c r="P3" s="139"/>
      <c r="Q3" s="141" t="s">
        <v>3</v>
      </c>
    </row>
    <row r="4" spans="1:17" ht="24" thickBot="1">
      <c r="A4" s="408" t="s">
        <v>49</v>
      </c>
      <c r="B4" s="408"/>
      <c r="C4" s="408"/>
      <c r="D4" s="142"/>
      <c r="E4" s="142"/>
      <c r="F4" s="142" t="s">
        <v>5</v>
      </c>
      <c r="G4" s="143"/>
      <c r="H4" s="142"/>
      <c r="I4" s="144"/>
      <c r="J4" s="145"/>
      <c r="K4" s="144"/>
      <c r="L4" s="146"/>
      <c r="M4" s="144"/>
      <c r="N4" s="142"/>
      <c r="O4" s="144"/>
      <c r="P4" s="142"/>
      <c r="Q4" s="147" t="s">
        <v>6</v>
      </c>
    </row>
    <row r="5" spans="1:17" ht="20.25">
      <c r="A5" s="148"/>
      <c r="B5" s="149" t="s">
        <v>50</v>
      </c>
      <c r="C5" s="409" t="s">
        <v>51</v>
      </c>
      <c r="D5" s="409"/>
      <c r="E5" s="409"/>
      <c r="F5" s="406" t="s">
        <v>52</v>
      </c>
      <c r="G5" s="406"/>
      <c r="H5" s="406"/>
      <c r="I5" s="406" t="s">
        <v>53</v>
      </c>
      <c r="J5" s="406"/>
      <c r="K5" s="406"/>
      <c r="L5" s="406" t="s">
        <v>54</v>
      </c>
      <c r="M5" s="406"/>
      <c r="N5" s="406"/>
      <c r="O5" s="150"/>
      <c r="P5" s="406" t="s">
        <v>55</v>
      </c>
      <c r="Q5" s="406"/>
    </row>
    <row r="6" spans="1:8" ht="15">
      <c r="A6" s="148" t="s">
        <v>56</v>
      </c>
      <c r="B6" s="151" t="s">
        <v>18</v>
      </c>
      <c r="C6" s="152"/>
      <c r="D6" s="153"/>
      <c r="E6" s="154"/>
      <c r="F6" s="155"/>
      <c r="G6" s="155"/>
      <c r="H6" s="155"/>
    </row>
    <row r="7" spans="1:8" ht="15">
      <c r="A7" s="156"/>
      <c r="B7" s="157"/>
      <c r="C7" s="158"/>
      <c r="D7" s="159"/>
      <c r="E7" s="160"/>
      <c r="F7" s="155"/>
      <c r="G7" s="155"/>
      <c r="H7" s="155"/>
    </row>
    <row r="8" spans="1:8" ht="15">
      <c r="A8" s="148"/>
      <c r="B8" s="157"/>
      <c r="C8" s="158"/>
      <c r="D8" s="159"/>
      <c r="E8" s="160"/>
      <c r="F8" s="155"/>
      <c r="G8" s="155"/>
      <c r="H8" s="155"/>
    </row>
    <row r="9" spans="1:8" ht="15">
      <c r="A9" s="156"/>
      <c r="B9" s="161"/>
      <c r="C9" s="162"/>
      <c r="D9" s="159"/>
      <c r="E9" s="160"/>
      <c r="F9" s="155"/>
      <c r="G9" s="155"/>
      <c r="H9" s="155"/>
    </row>
    <row r="10" spans="1:8" ht="15">
      <c r="A10" s="148"/>
      <c r="B10" s="153"/>
      <c r="C10" s="163"/>
      <c r="D10" s="151" t="s">
        <v>18</v>
      </c>
      <c r="E10" s="164"/>
      <c r="F10" s="155"/>
      <c r="G10" s="155"/>
      <c r="H10" s="155"/>
    </row>
    <row r="11" spans="1:8" ht="15">
      <c r="A11" s="156">
        <f>IF($C11="","",VLOOKUP($C11,'[2]Si Qual Draw Prep'!$A$7:$P$70,4))</f>
      </c>
      <c r="B11" s="157"/>
      <c r="C11" s="158"/>
      <c r="D11" s="161" t="s">
        <v>57</v>
      </c>
      <c r="E11" s="165"/>
      <c r="F11" s="166"/>
      <c r="G11" s="155"/>
      <c r="H11" s="155"/>
    </row>
    <row r="12" spans="1:8" ht="15">
      <c r="A12" s="167"/>
      <c r="B12" s="157"/>
      <c r="C12" s="158"/>
      <c r="D12" s="153"/>
      <c r="E12" s="154"/>
      <c r="F12" s="166"/>
      <c r="G12" s="155"/>
      <c r="H12" s="155"/>
    </row>
    <row r="13" spans="1:8" ht="15.75">
      <c r="A13" s="168">
        <f>IF($C13="","",VLOOKUP($C13,'[2]Si Qual Draw Prep'!$A$7:$P$70,4))</f>
      </c>
      <c r="B13" s="159"/>
      <c r="C13" s="158"/>
      <c r="D13" s="157"/>
      <c r="E13" s="160"/>
      <c r="F13" s="166"/>
      <c r="G13" s="155"/>
      <c r="H13" s="155"/>
    </row>
    <row r="14" spans="1:8" ht="15">
      <c r="A14" s="169" t="s">
        <v>58</v>
      </c>
      <c r="B14" s="151" t="s">
        <v>21</v>
      </c>
      <c r="C14" s="158"/>
      <c r="D14" s="157"/>
      <c r="E14" s="160"/>
      <c r="F14" s="170"/>
      <c r="G14" s="151" t="s">
        <v>18</v>
      </c>
      <c r="H14" s="171"/>
    </row>
    <row r="15" spans="1:9" ht="15.75">
      <c r="A15" s="168">
        <f>IF($C15="","",VLOOKUP($C15,'[2]Si Qual Draw Prep'!$A$7:$P$70,4))</f>
      </c>
      <c r="B15" s="159"/>
      <c r="C15" s="152"/>
      <c r="D15" s="159"/>
      <c r="E15" s="152"/>
      <c r="F15" s="166"/>
      <c r="G15" s="155">
        <v>31</v>
      </c>
      <c r="H15" s="155"/>
      <c r="I15" s="172"/>
    </row>
    <row r="16" spans="1:9" ht="15">
      <c r="A16" s="167"/>
      <c r="B16" s="157"/>
      <c r="C16" s="160"/>
      <c r="D16" s="159"/>
      <c r="E16" s="152"/>
      <c r="F16" s="166"/>
      <c r="G16" s="155"/>
      <c r="H16" s="155"/>
      <c r="I16" s="172"/>
    </row>
    <row r="17" spans="1:9" ht="15">
      <c r="A17" s="156">
        <f>IF($C17="","",VLOOKUP($C17,'[2]Si Qual Draw Prep'!$A$7:$P$70,4))</f>
      </c>
      <c r="B17" s="173" t="s">
        <v>59</v>
      </c>
      <c r="C17" s="174"/>
      <c r="D17" s="175" t="s">
        <v>35</v>
      </c>
      <c r="E17" s="164"/>
      <c r="F17" s="166"/>
      <c r="G17" s="155"/>
      <c r="H17" s="155"/>
      <c r="I17" s="172"/>
    </row>
    <row r="18" spans="1:9" ht="15">
      <c r="A18" s="148"/>
      <c r="B18" s="153"/>
      <c r="C18" s="154"/>
      <c r="D18" s="157"/>
      <c r="E18" s="160"/>
      <c r="F18" s="155"/>
      <c r="G18" s="155"/>
      <c r="H18" s="155"/>
      <c r="I18" s="172"/>
    </row>
    <row r="19" spans="1:9" ht="15">
      <c r="A19" s="156"/>
      <c r="B19" s="157"/>
      <c r="C19" s="160"/>
      <c r="D19" s="161"/>
      <c r="E19" s="165"/>
      <c r="F19" s="155"/>
      <c r="G19" s="155"/>
      <c r="H19" s="155"/>
      <c r="I19" s="172"/>
    </row>
    <row r="20" spans="1:9" ht="15">
      <c r="A20" s="148"/>
      <c r="B20" s="157"/>
      <c r="C20" s="160"/>
      <c r="D20" s="153"/>
      <c r="E20" s="154"/>
      <c r="F20" s="155"/>
      <c r="G20" s="155"/>
      <c r="H20" s="155"/>
      <c r="I20" s="172"/>
    </row>
    <row r="21" spans="1:9" ht="15">
      <c r="A21" s="156"/>
      <c r="B21" s="157"/>
      <c r="C21" s="152"/>
      <c r="D21" s="157"/>
      <c r="E21" s="160"/>
      <c r="F21" s="155"/>
      <c r="G21" s="155"/>
      <c r="H21" s="155"/>
      <c r="I21" s="172"/>
    </row>
    <row r="22" spans="1:11" ht="15">
      <c r="A22" s="148" t="s">
        <v>60</v>
      </c>
      <c r="B22" s="151" t="s">
        <v>24</v>
      </c>
      <c r="C22" s="152"/>
      <c r="D22" s="153"/>
      <c r="E22" s="154"/>
      <c r="F22" s="155"/>
      <c r="G22" s="155"/>
      <c r="H22" s="155"/>
      <c r="I22" s="176"/>
      <c r="J22" s="151" t="s">
        <v>32</v>
      </c>
      <c r="K22" s="177"/>
    </row>
    <row r="23" spans="1:12" ht="15">
      <c r="A23" s="156"/>
      <c r="B23" s="157"/>
      <c r="C23" s="158"/>
      <c r="D23" s="159"/>
      <c r="E23" s="160"/>
      <c r="F23" s="155"/>
      <c r="G23" s="155"/>
      <c r="H23" s="155"/>
      <c r="I23" s="172"/>
      <c r="J23" s="155">
        <v>32</v>
      </c>
      <c r="L23" s="172"/>
    </row>
    <row r="24" spans="1:12" ht="15">
      <c r="A24" s="148"/>
      <c r="B24" s="157"/>
      <c r="C24" s="158"/>
      <c r="D24" s="159"/>
      <c r="E24" s="160"/>
      <c r="F24" s="155"/>
      <c r="G24" s="155"/>
      <c r="H24" s="155"/>
      <c r="I24" s="172"/>
      <c r="L24" s="172"/>
    </row>
    <row r="25" spans="1:12" ht="15">
      <c r="A25" s="156"/>
      <c r="B25" s="161"/>
      <c r="C25" s="162"/>
      <c r="D25" s="157"/>
      <c r="E25" s="160"/>
      <c r="F25" s="155"/>
      <c r="G25" s="155"/>
      <c r="H25" s="155"/>
      <c r="I25" s="172"/>
      <c r="L25" s="172"/>
    </row>
    <row r="26" spans="1:12" ht="15">
      <c r="A26" s="148"/>
      <c r="B26" s="153"/>
      <c r="C26" s="163"/>
      <c r="D26" s="151" t="s">
        <v>24</v>
      </c>
      <c r="E26" s="164"/>
      <c r="F26" s="155"/>
      <c r="G26" s="155"/>
      <c r="H26" s="155"/>
      <c r="I26" s="172"/>
      <c r="L26" s="172"/>
    </row>
    <row r="27" spans="1:12" ht="15">
      <c r="A27" s="156">
        <f>IF($C27="","",VLOOKUP($C27,'[2]Si Qual Draw Prep'!$A$7:$P$70,4))</f>
      </c>
      <c r="B27" s="157"/>
      <c r="C27" s="158"/>
      <c r="D27" s="161" t="s">
        <v>61</v>
      </c>
      <c r="E27" s="165"/>
      <c r="F27" s="166"/>
      <c r="G27" s="155"/>
      <c r="H27" s="155"/>
      <c r="I27" s="172"/>
      <c r="L27" s="172"/>
    </row>
    <row r="28" spans="1:12" ht="15">
      <c r="A28" s="148"/>
      <c r="B28" s="157"/>
      <c r="C28" s="158"/>
      <c r="D28" s="153"/>
      <c r="E28" s="154"/>
      <c r="F28" s="166"/>
      <c r="G28" s="155"/>
      <c r="H28" s="155"/>
      <c r="I28" s="172"/>
      <c r="L28" s="172"/>
    </row>
    <row r="29" spans="1:14" ht="15.75">
      <c r="A29" s="168">
        <f>IF($C29="","",VLOOKUP($C29,'[2]Si Qual Draw Prep'!$A$7:$P$70,4))</f>
      </c>
      <c r="B29" s="159"/>
      <c r="C29" s="158"/>
      <c r="D29" s="157"/>
      <c r="E29" s="160"/>
      <c r="F29" s="166"/>
      <c r="G29" s="155"/>
      <c r="H29" s="155"/>
      <c r="I29" s="172"/>
      <c r="L29" s="176"/>
      <c r="M29" s="171" t="s">
        <v>22</v>
      </c>
      <c r="N29" s="177"/>
    </row>
    <row r="30" spans="1:15" ht="15">
      <c r="A30" s="169" t="s">
        <v>62</v>
      </c>
      <c r="B30" s="151" t="s">
        <v>25</v>
      </c>
      <c r="C30" s="158"/>
      <c r="D30" s="157"/>
      <c r="E30" s="160"/>
      <c r="F30" s="170"/>
      <c r="G30" s="151" t="s">
        <v>32</v>
      </c>
      <c r="H30" s="171"/>
      <c r="I30" s="172"/>
      <c r="L30" s="172"/>
      <c r="M30" s="155">
        <v>31</v>
      </c>
      <c r="O30" s="172"/>
    </row>
    <row r="31" spans="1:15" ht="15.75">
      <c r="A31" s="168">
        <f>IF($C31="","",VLOOKUP($C31,'[2]Si Qual Draw Prep'!$A$7:$P$70,4))</f>
      </c>
      <c r="B31" s="159"/>
      <c r="C31" s="152"/>
      <c r="D31" s="159"/>
      <c r="E31" s="152"/>
      <c r="F31" s="166"/>
      <c r="G31" s="155">
        <v>32</v>
      </c>
      <c r="H31" s="155"/>
      <c r="L31" s="172"/>
      <c r="O31" s="172"/>
    </row>
    <row r="32" spans="1:15" ht="15">
      <c r="A32" s="148"/>
      <c r="B32" s="157"/>
      <c r="C32" s="160"/>
      <c r="D32" s="159"/>
      <c r="E32" s="152"/>
      <c r="F32" s="166"/>
      <c r="G32" s="155"/>
      <c r="H32" s="155"/>
      <c r="L32" s="172"/>
      <c r="O32" s="172"/>
    </row>
    <row r="33" spans="1:15" ht="15">
      <c r="A33" s="156">
        <f>IF($C33="","",VLOOKUP($C33,'[2]Si Qual Draw Prep'!$A$7:$P$70,4))</f>
      </c>
      <c r="B33" s="173" t="s">
        <v>63</v>
      </c>
      <c r="C33" s="174"/>
      <c r="D33" s="151" t="s">
        <v>32</v>
      </c>
      <c r="E33" s="164"/>
      <c r="F33" s="166"/>
      <c r="G33" s="155"/>
      <c r="H33" s="155"/>
      <c r="L33" s="172"/>
      <c r="O33" s="172"/>
    </row>
    <row r="34" spans="1:15" ht="15">
      <c r="A34"/>
      <c r="B34" s="153"/>
      <c r="C34" s="154"/>
      <c r="D34" s="157"/>
      <c r="E34" s="160"/>
      <c r="F34" s="155"/>
      <c r="G34" s="155"/>
      <c r="H34" s="155"/>
      <c r="L34" s="172"/>
      <c r="O34" s="172"/>
    </row>
    <row r="35" spans="1:15" ht="15">
      <c r="A35" s="156"/>
      <c r="B35" s="157"/>
      <c r="C35" s="160"/>
      <c r="D35" s="161"/>
      <c r="E35" s="165"/>
      <c r="F35" s="155"/>
      <c r="G35" s="155"/>
      <c r="H35" s="155"/>
      <c r="L35" s="172"/>
      <c r="O35" s="172"/>
    </row>
    <row r="36" spans="1:15" ht="15">
      <c r="A36" s="148"/>
      <c r="B36" s="157"/>
      <c r="C36" s="160"/>
      <c r="D36" s="153"/>
      <c r="E36" s="154"/>
      <c r="F36" s="155"/>
      <c r="G36" s="155" t="s">
        <v>64</v>
      </c>
      <c r="H36" s="155"/>
      <c r="I36" s="177"/>
      <c r="J36" s="171" t="s">
        <v>22</v>
      </c>
      <c r="K36" s="177"/>
      <c r="L36" s="172"/>
      <c r="O36" s="172"/>
    </row>
    <row r="37" spans="1:15" ht="15">
      <c r="A37" s="156"/>
      <c r="B37" s="157"/>
      <c r="C37" s="160"/>
      <c r="D37" s="178"/>
      <c r="E37" s="148"/>
      <c r="F37" s="155"/>
      <c r="G37" s="155"/>
      <c r="H37" s="155"/>
      <c r="O37" s="172"/>
    </row>
    <row r="38" spans="1:15" ht="15">
      <c r="A38" s="148" t="s">
        <v>65</v>
      </c>
      <c r="B38" s="151" t="s">
        <v>29</v>
      </c>
      <c r="C38" s="160"/>
      <c r="D38" s="153"/>
      <c r="E38" s="154"/>
      <c r="F38" s="155"/>
      <c r="G38" s="155"/>
      <c r="H38" s="155"/>
      <c r="O38" s="172"/>
    </row>
    <row r="39" spans="1:15" ht="15">
      <c r="A39" s="156"/>
      <c r="B39" s="157"/>
      <c r="C39" s="158"/>
      <c r="D39" s="159"/>
      <c r="E39" s="160"/>
      <c r="F39" s="155"/>
      <c r="G39" s="155"/>
      <c r="H39" s="155"/>
      <c r="O39" s="172"/>
    </row>
    <row r="40" spans="1:17" ht="15">
      <c r="A40" s="148"/>
      <c r="B40" s="157"/>
      <c r="C40" s="158"/>
      <c r="D40" s="159"/>
      <c r="E40" s="160"/>
      <c r="F40" s="155"/>
      <c r="G40" s="155"/>
      <c r="H40" s="155"/>
      <c r="O40" s="176"/>
      <c r="P40" s="179" t="s">
        <v>22</v>
      </c>
      <c r="Q40" s="180" t="s">
        <v>66</v>
      </c>
    </row>
    <row r="41" spans="1:16" ht="15">
      <c r="A41" s="156"/>
      <c r="B41" s="161"/>
      <c r="C41" s="162"/>
      <c r="D41" s="159"/>
      <c r="E41" s="160"/>
      <c r="F41" s="155"/>
      <c r="G41" s="155" t="s">
        <v>67</v>
      </c>
      <c r="H41" s="155"/>
      <c r="I41" s="177"/>
      <c r="J41" s="181" t="s">
        <v>28</v>
      </c>
      <c r="K41" s="177"/>
      <c r="O41" s="172"/>
      <c r="P41" s="155">
        <v>31</v>
      </c>
    </row>
    <row r="42" spans="1:15" ht="15">
      <c r="A42" s="148"/>
      <c r="B42" s="153"/>
      <c r="C42" s="163"/>
      <c r="D42" s="151" t="s">
        <v>29</v>
      </c>
      <c r="E42" s="164"/>
      <c r="F42" s="155"/>
      <c r="G42" s="155"/>
      <c r="H42" s="155"/>
      <c r="L42" s="172"/>
      <c r="O42" s="172"/>
    </row>
    <row r="43" spans="1:15" ht="15">
      <c r="A43" s="156">
        <f>IF($C43="","",VLOOKUP($C43,'[2]Si Qual Draw Prep'!$A$7:$P$70,4))</f>
      </c>
      <c r="B43" s="157"/>
      <c r="C43" s="158"/>
      <c r="D43" s="161" t="s">
        <v>68</v>
      </c>
      <c r="E43" s="165"/>
      <c r="F43" s="166"/>
      <c r="G43" s="155"/>
      <c r="H43" s="155"/>
      <c r="L43" s="172"/>
      <c r="O43" s="172"/>
    </row>
    <row r="44" spans="1:15" ht="15">
      <c r="A44" s="148"/>
      <c r="B44" s="157"/>
      <c r="C44" s="158"/>
      <c r="D44" s="153"/>
      <c r="E44" s="154"/>
      <c r="F44" s="166"/>
      <c r="G44" s="155"/>
      <c r="H44" s="155"/>
      <c r="L44" s="172"/>
      <c r="O44" s="172"/>
    </row>
    <row r="45" spans="1:15" ht="15.75">
      <c r="A45" s="168">
        <f>IF($C45="","",VLOOKUP($C45,'[2]Si Qual Draw Prep'!$A$7:$P$70,4))</f>
      </c>
      <c r="B45" s="159"/>
      <c r="C45" s="158"/>
      <c r="D45" s="157"/>
      <c r="E45" s="160"/>
      <c r="F45" s="166"/>
      <c r="G45" s="155"/>
      <c r="H45" s="155"/>
      <c r="L45" s="172"/>
      <c r="O45" s="172"/>
    </row>
    <row r="46" spans="1:15" ht="15">
      <c r="A46" s="169" t="s">
        <v>69</v>
      </c>
      <c r="B46" s="151" t="s">
        <v>31</v>
      </c>
      <c r="C46" s="158"/>
      <c r="D46" s="157"/>
      <c r="E46" s="160"/>
      <c r="F46" s="170"/>
      <c r="G46" s="151" t="s">
        <v>26</v>
      </c>
      <c r="H46" s="171"/>
      <c r="L46" s="172"/>
      <c r="O46" s="172"/>
    </row>
    <row r="47" spans="1:15" ht="15.75">
      <c r="A47" s="168">
        <f>IF($C47="","",VLOOKUP($C47,'[2]Si Qual Draw Prep'!$A$7:$P$70,4))</f>
      </c>
      <c r="B47" s="159"/>
      <c r="C47" s="152"/>
      <c r="D47" s="159"/>
      <c r="E47" s="152"/>
      <c r="F47" s="166"/>
      <c r="G47" s="155">
        <v>40</v>
      </c>
      <c r="H47" s="155"/>
      <c r="I47" s="172"/>
      <c r="L47" s="172"/>
      <c r="O47" s="172"/>
    </row>
    <row r="48" spans="1:15" ht="15">
      <c r="A48" s="148"/>
      <c r="B48" s="157"/>
      <c r="C48" s="160"/>
      <c r="D48" s="159"/>
      <c r="E48" s="152"/>
      <c r="F48" s="166"/>
      <c r="G48" s="155"/>
      <c r="H48" s="155"/>
      <c r="I48" s="172"/>
      <c r="L48" s="176"/>
      <c r="M48" s="181" t="s">
        <v>28</v>
      </c>
      <c r="N48" s="177"/>
      <c r="O48" s="172"/>
    </row>
    <row r="49" spans="1:13" ht="15">
      <c r="A49" s="156">
        <f>IF($C49="","",VLOOKUP($C49,'[2]Si Qual Draw Prep'!$A$7:$P$70,4))</f>
      </c>
      <c r="B49" s="173" t="s">
        <v>70</v>
      </c>
      <c r="C49" s="174"/>
      <c r="D49" s="151" t="s">
        <v>26</v>
      </c>
      <c r="E49" s="164"/>
      <c r="F49" s="166"/>
      <c r="G49" s="155"/>
      <c r="H49" s="155"/>
      <c r="I49" s="172"/>
      <c r="L49" s="172"/>
      <c r="M49" s="155">
        <v>32</v>
      </c>
    </row>
    <row r="50" spans="1:12" ht="15">
      <c r="A50"/>
      <c r="B50" s="153"/>
      <c r="C50" s="154"/>
      <c r="D50" s="157"/>
      <c r="E50" s="160"/>
      <c r="F50" s="155"/>
      <c r="G50" s="155"/>
      <c r="H50" s="155"/>
      <c r="I50" s="172"/>
      <c r="L50" s="172"/>
    </row>
    <row r="51" spans="1:12" ht="15">
      <c r="A51" s="156"/>
      <c r="B51" s="157"/>
      <c r="C51" s="160"/>
      <c r="D51" s="161"/>
      <c r="E51" s="165"/>
      <c r="F51" s="155"/>
      <c r="G51" s="155"/>
      <c r="H51" s="155"/>
      <c r="I51" s="172"/>
      <c r="L51" s="172"/>
    </row>
    <row r="52" spans="1:12" ht="15">
      <c r="A52" s="148"/>
      <c r="B52" s="157"/>
      <c r="C52" s="160"/>
      <c r="D52" s="153"/>
      <c r="E52" s="154"/>
      <c r="F52" s="155"/>
      <c r="G52" s="155"/>
      <c r="H52" s="155"/>
      <c r="I52" s="172"/>
      <c r="L52" s="172"/>
    </row>
    <row r="53" spans="1:12" ht="15">
      <c r="A53" s="156"/>
      <c r="B53" s="157"/>
      <c r="C53" s="152"/>
      <c r="D53" s="157"/>
      <c r="E53" s="160"/>
      <c r="F53" s="155"/>
      <c r="G53" s="155"/>
      <c r="H53" s="155"/>
      <c r="I53" s="172"/>
      <c r="L53" s="172"/>
    </row>
    <row r="54" spans="1:12" ht="15">
      <c r="A54" s="148" t="s">
        <v>71</v>
      </c>
      <c r="B54" s="151" t="s">
        <v>36</v>
      </c>
      <c r="C54" s="152"/>
      <c r="D54" s="153"/>
      <c r="E54" s="154"/>
      <c r="F54" s="155"/>
      <c r="G54" s="155"/>
      <c r="H54" s="155"/>
      <c r="I54" s="172"/>
      <c r="L54" s="172"/>
    </row>
    <row r="55" spans="1:12" ht="15">
      <c r="A55" s="156"/>
      <c r="B55" s="157"/>
      <c r="C55" s="158"/>
      <c r="D55" s="159"/>
      <c r="E55" s="160"/>
      <c r="F55" s="155"/>
      <c r="G55" s="155"/>
      <c r="H55" s="155"/>
      <c r="I55" s="176"/>
      <c r="J55" s="171" t="s">
        <v>26</v>
      </c>
      <c r="K55" s="177"/>
      <c r="L55" s="172"/>
    </row>
    <row r="56" spans="1:10" ht="15">
      <c r="A56" s="148"/>
      <c r="B56" s="157"/>
      <c r="C56" s="158"/>
      <c r="D56" s="159"/>
      <c r="E56" s="160"/>
      <c r="F56" s="155"/>
      <c r="G56" s="155"/>
      <c r="H56" s="155"/>
      <c r="I56" s="172"/>
      <c r="J56" s="155">
        <v>30</v>
      </c>
    </row>
    <row r="57" spans="1:9" ht="15">
      <c r="A57" s="156"/>
      <c r="B57" s="161"/>
      <c r="C57" s="162"/>
      <c r="D57" s="159"/>
      <c r="E57" s="160"/>
      <c r="F57" s="155"/>
      <c r="G57" s="155"/>
      <c r="H57" s="155"/>
      <c r="I57" s="172"/>
    </row>
    <row r="58" spans="1:9" ht="15">
      <c r="A58" s="148"/>
      <c r="B58" s="153"/>
      <c r="C58" s="163"/>
      <c r="D58" s="182" t="s">
        <v>37</v>
      </c>
      <c r="E58" s="164"/>
      <c r="F58" s="155"/>
      <c r="G58" s="155"/>
      <c r="H58" s="155"/>
      <c r="I58" s="172"/>
    </row>
    <row r="59" spans="1:9" ht="15">
      <c r="A59" s="156">
        <f>IF($C59="","",VLOOKUP($C59,'[2]Si Qual Draw Prep'!$A$7:$P$70,4))</f>
      </c>
      <c r="B59" s="157"/>
      <c r="C59" s="158"/>
      <c r="D59" s="161" t="s">
        <v>61</v>
      </c>
      <c r="E59" s="165"/>
      <c r="F59" s="166"/>
      <c r="G59" s="155"/>
      <c r="H59" s="155"/>
      <c r="I59" s="172"/>
    </row>
    <row r="60" spans="1:9" ht="15">
      <c r="A60" s="148"/>
      <c r="B60" s="157"/>
      <c r="C60" s="158"/>
      <c r="D60" s="153"/>
      <c r="E60" s="154"/>
      <c r="F60" s="166"/>
      <c r="G60" s="155"/>
      <c r="H60" s="155"/>
      <c r="I60" s="172"/>
    </row>
    <row r="61" spans="1:9" ht="15">
      <c r="A61" s="169" t="s">
        <v>72</v>
      </c>
      <c r="B61" s="182" t="s">
        <v>37</v>
      </c>
      <c r="C61" s="158"/>
      <c r="D61" s="157"/>
      <c r="E61" s="160"/>
      <c r="F61" s="166"/>
      <c r="G61" s="155"/>
      <c r="H61" s="155"/>
      <c r="I61" s="172"/>
    </row>
    <row r="62" spans="1:9" ht="15">
      <c r="A62" s="183"/>
      <c r="B62" s="155"/>
      <c r="C62" s="160"/>
      <c r="D62" s="157"/>
      <c r="E62" s="160"/>
      <c r="F62" s="170"/>
      <c r="G62" s="182" t="s">
        <v>20</v>
      </c>
      <c r="H62" s="171"/>
      <c r="I62" s="172"/>
    </row>
    <row r="63" spans="1:8" ht="15">
      <c r="A63" s="183"/>
      <c r="B63" s="155"/>
      <c r="C63" s="152"/>
      <c r="D63" s="159"/>
      <c r="E63" s="152"/>
      <c r="F63" s="166"/>
      <c r="G63" s="155">
        <v>32</v>
      </c>
      <c r="H63" s="155"/>
    </row>
    <row r="64" spans="1:8" ht="15">
      <c r="A64" s="183"/>
      <c r="B64" s="155"/>
      <c r="C64" s="160"/>
      <c r="D64" s="159"/>
      <c r="E64" s="152"/>
      <c r="F64" s="166"/>
      <c r="G64" s="155"/>
      <c r="H64" s="155"/>
    </row>
    <row r="65" spans="1:8" ht="15">
      <c r="A65" s="183"/>
      <c r="B65" s="155"/>
      <c r="C65" s="174"/>
      <c r="D65" s="184" t="s">
        <v>20</v>
      </c>
      <c r="E65" s="185"/>
      <c r="F65" s="166"/>
      <c r="G65" s="155"/>
      <c r="H65" s="155"/>
    </row>
    <row r="66" spans="1:8" ht="15">
      <c r="A66" s="183"/>
      <c r="B66" s="173" t="s">
        <v>73</v>
      </c>
      <c r="C66" s="155"/>
      <c r="D66" s="155"/>
      <c r="E66" s="155"/>
      <c r="F66" s="155"/>
      <c r="G66" s="155"/>
      <c r="H66" s="155"/>
    </row>
    <row r="67" spans="1:11" ht="15">
      <c r="A67" s="148"/>
      <c r="B67" s="151" t="s">
        <v>19</v>
      </c>
      <c r="I67" s="404" t="s">
        <v>19</v>
      </c>
      <c r="J67" s="404"/>
      <c r="K67" s="404"/>
    </row>
    <row r="68" spans="1:12" ht="15">
      <c r="A68" s="156"/>
      <c r="B68" s="157"/>
      <c r="C68" s="172"/>
      <c r="K68" s="157"/>
      <c r="L68" s="172"/>
    </row>
    <row r="69" spans="1:12" ht="15">
      <c r="A69" s="148"/>
      <c r="B69" s="157"/>
      <c r="C69" s="172"/>
      <c r="K69" s="157"/>
      <c r="L69" s="172"/>
    </row>
    <row r="70" spans="1:12" ht="15">
      <c r="A70" s="156"/>
      <c r="B70" s="161"/>
      <c r="C70" s="172"/>
      <c r="K70" s="161"/>
      <c r="L70" s="172"/>
    </row>
    <row r="71" spans="1:14" ht="15">
      <c r="A71" s="148"/>
      <c r="B71" s="153"/>
      <c r="C71" s="403" t="s">
        <v>23</v>
      </c>
      <c r="D71" s="404"/>
      <c r="E71" s="404"/>
      <c r="K71" s="153"/>
      <c r="L71" s="186" t="s">
        <v>30</v>
      </c>
      <c r="M71" s="187"/>
      <c r="N71" s="188"/>
    </row>
    <row r="72" spans="1:14" ht="15">
      <c r="A72" s="156"/>
      <c r="B72" s="157"/>
      <c r="C72" s="172"/>
      <c r="D72" s="155">
        <v>32</v>
      </c>
      <c r="F72" s="172"/>
      <c r="K72" s="157"/>
      <c r="L72" s="166">
        <v>41</v>
      </c>
      <c r="M72" s="155"/>
      <c r="N72" s="155" t="s">
        <v>74</v>
      </c>
    </row>
    <row r="73" spans="1:12" ht="15">
      <c r="A73" s="148"/>
      <c r="B73" s="157"/>
      <c r="C73" s="172"/>
      <c r="F73" s="172"/>
      <c r="K73" s="157"/>
      <c r="L73" s="172"/>
    </row>
    <row r="74" spans="1:12" ht="15.75">
      <c r="A74" s="168"/>
      <c r="B74" s="159"/>
      <c r="C74" s="172"/>
      <c r="F74" s="172"/>
      <c r="I74" s="404" t="s">
        <v>30</v>
      </c>
      <c r="J74" s="404"/>
      <c r="K74" s="405"/>
      <c r="L74" s="172"/>
    </row>
    <row r="75" spans="1:6" ht="15">
      <c r="A75" s="169"/>
      <c r="B75" s="151" t="s">
        <v>23</v>
      </c>
      <c r="C75" s="172"/>
      <c r="F75" s="172"/>
    </row>
    <row r="76" spans="1:6" ht="15.75">
      <c r="A76" s="168"/>
      <c r="B76" s="159"/>
      <c r="F76" s="172"/>
    </row>
    <row r="77" spans="1:6" ht="15">
      <c r="A77" s="148"/>
      <c r="B77" s="157"/>
      <c r="F77" s="172"/>
    </row>
    <row r="78" spans="1:6" ht="15">
      <c r="A78" s="156"/>
      <c r="B78" s="173"/>
      <c r="F78" s="172"/>
    </row>
    <row r="79" spans="1:8" ht="15">
      <c r="A79"/>
      <c r="B79" s="153"/>
      <c r="F79" s="176"/>
      <c r="G79" s="171" t="s">
        <v>23</v>
      </c>
      <c r="H79" s="177"/>
    </row>
    <row r="80" spans="1:9" ht="15">
      <c r="A80" s="156"/>
      <c r="B80" s="157"/>
      <c r="F80" s="172"/>
      <c r="G80" s="155" t="s">
        <v>75</v>
      </c>
      <c r="I80" s="155" t="s">
        <v>76</v>
      </c>
    </row>
    <row r="81" spans="1:6" ht="15">
      <c r="A81" s="148"/>
      <c r="B81" s="157"/>
      <c r="F81" s="172"/>
    </row>
    <row r="82" spans="1:6" ht="15">
      <c r="A82" s="156"/>
      <c r="B82" s="157"/>
      <c r="F82" s="172"/>
    </row>
    <row r="83" spans="1:14" ht="15">
      <c r="A83" s="148"/>
      <c r="B83" s="151" t="s">
        <v>77</v>
      </c>
      <c r="F83" s="172"/>
      <c r="L83" s="177"/>
      <c r="M83" s="189" t="s">
        <v>32</v>
      </c>
      <c r="N83" s="177"/>
    </row>
    <row r="84" spans="1:14" ht="15">
      <c r="A84" s="156"/>
      <c r="B84" s="157"/>
      <c r="C84" s="172"/>
      <c r="F84" s="172"/>
      <c r="L84" s="190"/>
      <c r="M84" s="190"/>
      <c r="N84" s="191"/>
    </row>
    <row r="85" spans="1:14" ht="15">
      <c r="A85" s="148"/>
      <c r="B85" s="157"/>
      <c r="C85" s="172"/>
      <c r="F85" s="172"/>
      <c r="L85" s="192"/>
      <c r="M85" s="192"/>
      <c r="N85" s="193"/>
    </row>
    <row r="86" spans="1:16" ht="15">
      <c r="A86" s="156"/>
      <c r="B86" s="161"/>
      <c r="C86" s="172"/>
      <c r="F86" s="172"/>
      <c r="L86" s="192"/>
      <c r="M86" s="192"/>
      <c r="N86" s="193"/>
      <c r="O86" s="189" t="s">
        <v>32</v>
      </c>
      <c r="P86" s="177"/>
    </row>
    <row r="87" spans="1:17" ht="15">
      <c r="A87" s="148"/>
      <c r="B87" s="153"/>
      <c r="C87" s="403" t="s">
        <v>38</v>
      </c>
      <c r="D87" s="404"/>
      <c r="E87" s="405"/>
      <c r="F87" s="172"/>
      <c r="L87" s="192"/>
      <c r="M87" s="192"/>
      <c r="N87" s="193"/>
      <c r="O87" s="155">
        <v>32</v>
      </c>
      <c r="Q87" s="155" t="s">
        <v>78</v>
      </c>
    </row>
    <row r="88" spans="1:14" ht="15">
      <c r="A88" s="156"/>
      <c r="B88" s="157"/>
      <c r="C88" s="172"/>
      <c r="D88" s="155">
        <v>40</v>
      </c>
      <c r="L88" s="192"/>
      <c r="M88" s="192"/>
      <c r="N88" s="193"/>
    </row>
    <row r="89" spans="1:14" ht="15">
      <c r="A89" s="148"/>
      <c r="B89" s="157"/>
      <c r="C89" s="172"/>
      <c r="L89" s="177"/>
      <c r="M89" s="189" t="s">
        <v>26</v>
      </c>
      <c r="N89" s="194"/>
    </row>
    <row r="90" spans="1:14" ht="15">
      <c r="A90" s="169"/>
      <c r="B90" s="151" t="s">
        <v>38</v>
      </c>
      <c r="C90" s="172"/>
      <c r="L90" s="188"/>
      <c r="M90" s="188"/>
      <c r="N90" s="188"/>
    </row>
    <row r="93" ht="15">
      <c r="B93" s="151" t="s">
        <v>21</v>
      </c>
    </row>
    <row r="94" spans="2:3" ht="15">
      <c r="B94" s="157"/>
      <c r="C94" s="172"/>
    </row>
    <row r="95" spans="2:3" ht="15">
      <c r="B95" s="157"/>
      <c r="C95" s="172"/>
    </row>
    <row r="96" spans="2:14" ht="15">
      <c r="B96" s="161"/>
      <c r="C96" s="172"/>
      <c r="L96" s="177"/>
      <c r="M96" s="189" t="s">
        <v>20</v>
      </c>
      <c r="N96" s="177"/>
    </row>
    <row r="97" spans="2:14" ht="15">
      <c r="B97" s="153"/>
      <c r="C97" s="403" t="s">
        <v>21</v>
      </c>
      <c r="D97" s="404"/>
      <c r="E97" s="404"/>
      <c r="L97" s="190"/>
      <c r="M97" s="190"/>
      <c r="N97" s="191"/>
    </row>
    <row r="98" spans="2:14" ht="15">
      <c r="B98" s="157"/>
      <c r="C98" s="172"/>
      <c r="D98" s="155">
        <v>31</v>
      </c>
      <c r="F98" s="172"/>
      <c r="L98" s="192"/>
      <c r="M98" s="192"/>
      <c r="N98" s="193"/>
    </row>
    <row r="99" spans="2:16" ht="15">
      <c r="B99" s="157"/>
      <c r="C99" s="172"/>
      <c r="F99" s="172"/>
      <c r="L99" s="192"/>
      <c r="M99" s="192"/>
      <c r="N99" s="193"/>
      <c r="O99" s="189" t="s">
        <v>20</v>
      </c>
      <c r="P99" s="177"/>
    </row>
    <row r="100" spans="2:17" ht="15">
      <c r="B100" s="159"/>
      <c r="C100" s="172"/>
      <c r="F100" s="172"/>
      <c r="L100" s="192"/>
      <c r="M100" s="192"/>
      <c r="N100" s="193"/>
      <c r="O100" s="155" t="s">
        <v>75</v>
      </c>
      <c r="Q100" s="155" t="s">
        <v>79</v>
      </c>
    </row>
    <row r="101" spans="2:14" ht="15">
      <c r="B101" s="151" t="s">
        <v>25</v>
      </c>
      <c r="C101" s="172"/>
      <c r="F101" s="172"/>
      <c r="L101" s="192"/>
      <c r="M101" s="192"/>
      <c r="N101" s="193"/>
    </row>
    <row r="102" spans="2:14" ht="15">
      <c r="B102" s="159"/>
      <c r="F102" s="172"/>
      <c r="L102" s="177"/>
      <c r="M102" s="189" t="s">
        <v>18</v>
      </c>
      <c r="N102" s="194"/>
    </row>
    <row r="103" spans="2:14" ht="15">
      <c r="B103" s="157"/>
      <c r="F103" s="172"/>
      <c r="L103" s="188"/>
      <c r="M103" s="188"/>
      <c r="N103" s="188"/>
    </row>
    <row r="104" spans="2:6" ht="15">
      <c r="B104" s="173"/>
      <c r="F104" s="172"/>
    </row>
    <row r="105" spans="2:8" ht="15">
      <c r="B105" s="153"/>
      <c r="F105" s="176"/>
      <c r="G105" s="171" t="s">
        <v>80</v>
      </c>
      <c r="H105" s="177"/>
    </row>
    <row r="106" spans="2:9" ht="15">
      <c r="B106" s="157"/>
      <c r="F106" s="172"/>
      <c r="G106" s="196"/>
      <c r="I106" s="155" t="s">
        <v>81</v>
      </c>
    </row>
    <row r="107" spans="2:6" ht="15">
      <c r="B107" s="157"/>
      <c r="F107" s="172"/>
    </row>
    <row r="108" spans="2:6" ht="15">
      <c r="B108" s="157"/>
      <c r="F108" s="172"/>
    </row>
    <row r="109" spans="2:6" ht="15">
      <c r="B109" s="151" t="s">
        <v>31</v>
      </c>
      <c r="F109" s="172"/>
    </row>
    <row r="110" spans="2:6" ht="15">
      <c r="B110" s="157"/>
      <c r="C110" s="172"/>
      <c r="F110" s="172"/>
    </row>
    <row r="111" spans="2:6" ht="15">
      <c r="B111" s="157"/>
      <c r="C111" s="172"/>
      <c r="F111" s="172"/>
    </row>
    <row r="112" spans="2:6" ht="15">
      <c r="B112" s="161"/>
      <c r="C112" s="172"/>
      <c r="F112" s="172"/>
    </row>
    <row r="113" spans="2:6" ht="15">
      <c r="B113" s="153"/>
      <c r="C113" s="403" t="s">
        <v>36</v>
      </c>
      <c r="D113" s="404"/>
      <c r="E113" s="405"/>
      <c r="F113" s="172"/>
    </row>
    <row r="114" spans="2:5" ht="15">
      <c r="B114" s="157"/>
      <c r="C114" s="172"/>
      <c r="D114" s="155"/>
      <c r="E114">
        <v>41</v>
      </c>
    </row>
    <row r="115" spans="2:3" ht="15">
      <c r="B115" s="157"/>
      <c r="C115" s="172"/>
    </row>
    <row r="116" spans="2:3" ht="15">
      <c r="B116" s="151" t="s">
        <v>36</v>
      </c>
      <c r="C116" s="172"/>
    </row>
  </sheetData>
  <sheetProtection/>
  <mergeCells count="13">
    <mergeCell ref="A1:J2"/>
    <mergeCell ref="A4:C4"/>
    <mergeCell ref="C5:E5"/>
    <mergeCell ref="F5:H5"/>
    <mergeCell ref="I5:K5"/>
    <mergeCell ref="L5:N5"/>
    <mergeCell ref="C113:E113"/>
    <mergeCell ref="P5:Q5"/>
    <mergeCell ref="I67:K67"/>
    <mergeCell ref="C71:E71"/>
    <mergeCell ref="I74:K74"/>
    <mergeCell ref="C87:E87"/>
    <mergeCell ref="C97:E97"/>
  </mergeCells>
  <conditionalFormatting sqref="D17">
    <cfRule type="expression" priority="1" dxfId="1" stopIfTrue="1">
      <formula>C17="as"</formula>
    </cfRule>
    <cfRule type="expression" priority="2" dxfId="1" stopIfTrue="1">
      <formula>C17="bs"</formula>
    </cfRule>
  </conditionalFormatting>
  <printOptions horizontalCentered="1"/>
  <pageMargins left="0.7086614173228347" right="0.7086614173228347" top="0.7480314960629921" bottom="0.7480314960629921" header="0.31496062992125984" footer="0.31496062992125984"/>
  <pageSetup orientation="portrait" paperSize="9" scale="41" r:id="rId2"/>
  <drawing r:id="rId1"/>
</worksheet>
</file>

<file path=xl/worksheets/sheet3.xml><?xml version="1.0" encoding="utf-8"?>
<worksheet xmlns="http://schemas.openxmlformats.org/spreadsheetml/2006/main" xmlns:r="http://schemas.openxmlformats.org/officeDocument/2006/relationships">
  <dimension ref="A1:V120"/>
  <sheetViews>
    <sheetView tabSelected="1" view="pageBreakPreview" zoomScale="60" zoomScaleNormal="80" zoomScalePageLayoutView="0" workbookViewId="0" topLeftCell="A23">
      <selection activeCell="H46" sqref="H46"/>
    </sheetView>
  </sheetViews>
  <sheetFormatPr defaultColWidth="9.140625" defaultRowHeight="12.75"/>
  <cols>
    <col min="1" max="1" width="9.28125" style="441" bestFit="1" customWidth="1"/>
    <col min="2" max="2" width="3.28125" style="441" bestFit="1" customWidth="1"/>
    <col min="3" max="3" width="37.421875" style="441" bestFit="1" customWidth="1"/>
    <col min="4" max="4" width="9.140625" style="441" customWidth="1"/>
    <col min="5" max="5" width="18.00390625" style="441" customWidth="1"/>
    <col min="6" max="6" width="9.28125" style="441" bestFit="1" customWidth="1"/>
    <col min="7" max="7" width="3.28125" style="441" bestFit="1" customWidth="1"/>
    <col min="8" max="8" width="44.140625" style="441" customWidth="1"/>
    <col min="9" max="9" width="9.140625" style="463" customWidth="1"/>
    <col min="10" max="10" width="14.57421875" style="441" customWidth="1"/>
    <col min="11" max="16384" width="9.140625" style="441" customWidth="1"/>
  </cols>
  <sheetData>
    <row r="1" spans="1:22" ht="33.75">
      <c r="A1" s="434" t="s">
        <v>224</v>
      </c>
      <c r="B1" s="435"/>
      <c r="C1" s="435"/>
      <c r="D1" s="435"/>
      <c r="E1" s="435"/>
      <c r="F1" s="435"/>
      <c r="G1" s="435"/>
      <c r="H1" s="435"/>
      <c r="I1" s="435"/>
      <c r="J1" s="436"/>
      <c r="K1" s="437"/>
      <c r="L1" s="438"/>
      <c r="M1" s="437"/>
      <c r="N1" s="437"/>
      <c r="O1" s="437"/>
      <c r="P1" s="437"/>
      <c r="Q1" s="437"/>
      <c r="R1" s="437"/>
      <c r="S1" s="439"/>
      <c r="T1" s="440"/>
      <c r="U1" s="440"/>
      <c r="V1" s="440"/>
    </row>
    <row r="2" spans="1:22" ht="20.25">
      <c r="A2" s="442">
        <v>1</v>
      </c>
      <c r="B2" s="443"/>
      <c r="C2" s="444" t="s">
        <v>225</v>
      </c>
      <c r="D2" s="445"/>
      <c r="E2" s="444">
        <f>E3+E4+E5+E6+E7</f>
        <v>1252</v>
      </c>
      <c r="F2" s="446">
        <v>12</v>
      </c>
      <c r="G2" s="443"/>
      <c r="H2" s="444" t="s">
        <v>226</v>
      </c>
      <c r="I2" s="447"/>
      <c r="J2" s="448">
        <f>J3+J4+J5+J6+J7</f>
        <v>5085</v>
      </c>
      <c r="K2" s="438"/>
      <c r="L2" s="438"/>
      <c r="M2" s="438"/>
      <c r="N2" s="438"/>
      <c r="O2" s="438"/>
      <c r="P2" s="438"/>
      <c r="Q2" s="438"/>
      <c r="R2" s="438"/>
      <c r="S2" s="440"/>
      <c r="T2" s="440"/>
      <c r="U2" s="440"/>
      <c r="V2" s="440"/>
    </row>
    <row r="3" spans="1:22" ht="20.25">
      <c r="A3" s="442"/>
      <c r="B3" s="443">
        <v>1</v>
      </c>
      <c r="C3" s="443" t="s">
        <v>227</v>
      </c>
      <c r="D3" s="447"/>
      <c r="E3" s="443">
        <v>288</v>
      </c>
      <c r="F3" s="446"/>
      <c r="G3" s="443">
        <v>1</v>
      </c>
      <c r="H3" s="443" t="s">
        <v>228</v>
      </c>
      <c r="I3" s="447"/>
      <c r="J3" s="449">
        <v>1229</v>
      </c>
      <c r="K3" s="438"/>
      <c r="L3" s="438"/>
      <c r="M3" s="438"/>
      <c r="N3" s="438"/>
      <c r="O3" s="438"/>
      <c r="P3" s="438"/>
      <c r="Q3" s="438"/>
      <c r="R3" s="438"/>
      <c r="S3" s="440"/>
      <c r="T3" s="440"/>
      <c r="U3" s="440"/>
      <c r="V3" s="440"/>
    </row>
    <row r="4" spans="1:22" ht="20.25">
      <c r="A4" s="442"/>
      <c r="B4" s="443">
        <v>2</v>
      </c>
      <c r="C4" s="443" t="s">
        <v>229</v>
      </c>
      <c r="D4" s="447"/>
      <c r="E4" s="443">
        <v>0</v>
      </c>
      <c r="F4" s="446"/>
      <c r="G4" s="443">
        <v>2</v>
      </c>
      <c r="H4" s="443" t="s">
        <v>230</v>
      </c>
      <c r="I4" s="447"/>
      <c r="J4" s="449">
        <v>1167</v>
      </c>
      <c r="K4" s="438"/>
      <c r="L4" s="438"/>
      <c r="M4" s="438"/>
      <c r="N4" s="438"/>
      <c r="O4" s="438"/>
      <c r="P4" s="438"/>
      <c r="Q4" s="438"/>
      <c r="R4" s="438"/>
      <c r="S4" s="440"/>
      <c r="T4" s="440"/>
      <c r="U4" s="440"/>
      <c r="V4" s="440"/>
    </row>
    <row r="5" spans="1:22" ht="20.25">
      <c r="A5" s="442"/>
      <c r="B5" s="443">
        <v>3</v>
      </c>
      <c r="C5" s="444" t="s">
        <v>231</v>
      </c>
      <c r="D5" s="447" t="s">
        <v>232</v>
      </c>
      <c r="E5" s="443">
        <v>634</v>
      </c>
      <c r="F5" s="446"/>
      <c r="G5" s="443">
        <v>3</v>
      </c>
      <c r="H5" s="443" t="s">
        <v>233</v>
      </c>
      <c r="I5" s="447"/>
      <c r="J5" s="449">
        <v>370</v>
      </c>
      <c r="K5" s="438"/>
      <c r="L5" s="438"/>
      <c r="M5" s="438"/>
      <c r="N5" s="438"/>
      <c r="O5" s="438"/>
      <c r="P5" s="438"/>
      <c r="Q5" s="438"/>
      <c r="R5" s="438"/>
      <c r="S5" s="440"/>
      <c r="T5" s="440"/>
      <c r="U5" s="440"/>
      <c r="V5" s="440"/>
    </row>
    <row r="6" spans="1:22" ht="20.25">
      <c r="A6" s="442"/>
      <c r="B6" s="443">
        <v>4</v>
      </c>
      <c r="C6" s="443" t="s">
        <v>234</v>
      </c>
      <c r="D6" s="447"/>
      <c r="E6" s="443">
        <v>120</v>
      </c>
      <c r="F6" s="446"/>
      <c r="G6" s="443">
        <v>4</v>
      </c>
      <c r="H6" s="444" t="s">
        <v>235</v>
      </c>
      <c r="I6" s="447" t="s">
        <v>232</v>
      </c>
      <c r="J6" s="449">
        <v>2286</v>
      </c>
      <c r="K6" s="438"/>
      <c r="L6" s="438"/>
      <c r="M6" s="438"/>
      <c r="N6" s="438"/>
      <c r="O6" s="438"/>
      <c r="P6" s="438"/>
      <c r="Q6" s="438"/>
      <c r="R6" s="438"/>
      <c r="S6" s="440"/>
      <c r="T6" s="440"/>
      <c r="U6" s="440"/>
      <c r="V6" s="440"/>
    </row>
    <row r="7" spans="1:22" ht="20.25">
      <c r="A7" s="442"/>
      <c r="B7" s="443">
        <v>5</v>
      </c>
      <c r="C7" s="443" t="s">
        <v>236</v>
      </c>
      <c r="D7" s="447"/>
      <c r="E7" s="443">
        <v>210</v>
      </c>
      <c r="F7" s="446"/>
      <c r="G7" s="443">
        <v>5</v>
      </c>
      <c r="H7" s="443" t="s">
        <v>237</v>
      </c>
      <c r="I7" s="447"/>
      <c r="J7" s="449">
        <v>33</v>
      </c>
      <c r="K7" s="438"/>
      <c r="L7" s="438"/>
      <c r="M7" s="438"/>
      <c r="N7" s="438"/>
      <c r="O7" s="438"/>
      <c r="P7" s="438"/>
      <c r="Q7" s="438"/>
      <c r="R7" s="438"/>
      <c r="S7" s="440"/>
      <c r="T7" s="440"/>
      <c r="U7" s="440"/>
      <c r="V7" s="440"/>
    </row>
    <row r="8" spans="1:22" ht="20.25">
      <c r="A8" s="442"/>
      <c r="B8" s="443"/>
      <c r="C8" s="443"/>
      <c r="D8" s="447"/>
      <c r="E8" s="443"/>
      <c r="F8" s="446"/>
      <c r="G8" s="443"/>
      <c r="H8" s="443"/>
      <c r="I8" s="447"/>
      <c r="J8" s="449"/>
      <c r="K8" s="438"/>
      <c r="L8" s="438"/>
      <c r="M8" s="438"/>
      <c r="N8" s="438"/>
      <c r="O8" s="438"/>
      <c r="P8" s="438"/>
      <c r="Q8" s="438"/>
      <c r="R8" s="438"/>
      <c r="S8" s="440"/>
      <c r="T8" s="440"/>
      <c r="U8" s="440"/>
      <c r="V8" s="440"/>
    </row>
    <row r="9" spans="1:22" ht="20.25">
      <c r="A9" s="442">
        <v>2</v>
      </c>
      <c r="B9" s="443"/>
      <c r="C9" s="444" t="s">
        <v>238</v>
      </c>
      <c r="D9" s="445"/>
      <c r="E9" s="444">
        <f>E10+E11+E12+E13+E14</f>
        <v>3052</v>
      </c>
      <c r="F9" s="446">
        <v>13</v>
      </c>
      <c r="G9" s="443"/>
      <c r="H9" s="444" t="s">
        <v>239</v>
      </c>
      <c r="I9" s="447"/>
      <c r="J9" s="448">
        <f>J10+J11+J12+J13+J14</f>
        <v>3585</v>
      </c>
      <c r="K9" s="438"/>
      <c r="L9" s="438"/>
      <c r="M9" s="440"/>
      <c r="N9" s="440"/>
      <c r="O9" s="440"/>
      <c r="P9" s="440"/>
      <c r="Q9" s="438"/>
      <c r="R9" s="438"/>
      <c r="S9" s="438"/>
      <c r="T9" s="438"/>
      <c r="U9" s="438"/>
      <c r="V9" s="438"/>
    </row>
    <row r="10" spans="1:22" ht="20.25">
      <c r="A10" s="442"/>
      <c r="B10" s="443">
        <v>1</v>
      </c>
      <c r="C10" s="443" t="s">
        <v>240</v>
      </c>
      <c r="D10" s="447"/>
      <c r="E10" s="443">
        <v>762</v>
      </c>
      <c r="F10" s="446"/>
      <c r="G10" s="443">
        <v>1</v>
      </c>
      <c r="H10" s="443" t="s">
        <v>241</v>
      </c>
      <c r="I10" s="447"/>
      <c r="J10" s="449">
        <v>1444</v>
      </c>
      <c r="K10" s="438"/>
      <c r="L10" s="438"/>
      <c r="M10" s="440"/>
      <c r="N10" s="440"/>
      <c r="O10" s="440"/>
      <c r="P10" s="440"/>
      <c r="Q10" s="438"/>
      <c r="R10" s="438"/>
      <c r="S10" s="440"/>
      <c r="T10" s="438"/>
      <c r="U10" s="440"/>
      <c r="V10" s="438"/>
    </row>
    <row r="11" spans="1:22" ht="20.25">
      <c r="A11" s="442"/>
      <c r="B11" s="443">
        <v>2</v>
      </c>
      <c r="C11" s="443" t="s">
        <v>242</v>
      </c>
      <c r="D11" s="447"/>
      <c r="E11" s="443">
        <v>1516</v>
      </c>
      <c r="F11" s="446"/>
      <c r="G11" s="443">
        <v>2</v>
      </c>
      <c r="H11" s="443" t="s">
        <v>243</v>
      </c>
      <c r="I11" s="447"/>
      <c r="J11" s="449">
        <v>747</v>
      </c>
      <c r="K11" s="438"/>
      <c r="L11" s="438"/>
      <c r="M11" s="440"/>
      <c r="N11" s="440"/>
      <c r="O11" s="438"/>
      <c r="P11" s="438"/>
      <c r="Q11" s="438"/>
      <c r="R11" s="438"/>
      <c r="S11" s="440"/>
      <c r="T11" s="440"/>
      <c r="U11" s="440"/>
      <c r="V11" s="440"/>
    </row>
    <row r="12" spans="1:22" ht="20.25">
      <c r="A12" s="442"/>
      <c r="B12" s="443">
        <v>3</v>
      </c>
      <c r="C12" s="443" t="s">
        <v>244</v>
      </c>
      <c r="D12" s="447"/>
      <c r="E12" s="443">
        <v>549</v>
      </c>
      <c r="F12" s="446"/>
      <c r="G12" s="443">
        <v>3</v>
      </c>
      <c r="H12" s="443" t="s">
        <v>245</v>
      </c>
      <c r="I12" s="447"/>
      <c r="J12" s="449">
        <v>535</v>
      </c>
      <c r="K12" s="438"/>
      <c r="L12" s="438"/>
      <c r="M12" s="450"/>
      <c r="N12" s="438"/>
      <c r="O12" s="450"/>
      <c r="P12" s="438"/>
      <c r="Q12" s="438"/>
      <c r="R12" s="440"/>
      <c r="S12" s="440"/>
      <c r="T12" s="440"/>
      <c r="U12" s="440"/>
      <c r="V12" s="440"/>
    </row>
    <row r="13" spans="1:22" ht="20.25">
      <c r="A13" s="442"/>
      <c r="B13" s="443">
        <v>4</v>
      </c>
      <c r="C13" s="443" t="s">
        <v>246</v>
      </c>
      <c r="D13" s="447"/>
      <c r="E13" s="443">
        <v>39</v>
      </c>
      <c r="F13" s="446"/>
      <c r="G13" s="443">
        <v>4</v>
      </c>
      <c r="H13" s="444" t="s">
        <v>247</v>
      </c>
      <c r="I13" s="447"/>
      <c r="J13" s="449">
        <v>858</v>
      </c>
      <c r="K13" s="438"/>
      <c r="L13" s="438"/>
      <c r="M13" s="450"/>
      <c r="N13" s="438"/>
      <c r="O13" s="450"/>
      <c r="P13" s="438"/>
      <c r="Q13" s="438"/>
      <c r="R13" s="438"/>
      <c r="S13" s="440"/>
      <c r="T13" s="440"/>
      <c r="U13" s="440"/>
      <c r="V13" s="440"/>
    </row>
    <row r="14" spans="1:22" ht="20.25">
      <c r="A14" s="442"/>
      <c r="B14" s="443">
        <v>5</v>
      </c>
      <c r="C14" s="444" t="s">
        <v>248</v>
      </c>
      <c r="D14" s="447" t="s">
        <v>232</v>
      </c>
      <c r="E14" s="443">
        <v>186</v>
      </c>
      <c r="F14" s="446"/>
      <c r="G14" s="443">
        <v>5</v>
      </c>
      <c r="H14" s="443" t="s">
        <v>249</v>
      </c>
      <c r="I14" s="447" t="s">
        <v>232</v>
      </c>
      <c r="J14" s="449">
        <v>1</v>
      </c>
      <c r="K14" s="438"/>
      <c r="L14" s="438"/>
      <c r="M14" s="450"/>
      <c r="N14" s="438"/>
      <c r="O14" s="450"/>
      <c r="P14" s="438"/>
      <c r="Q14" s="438"/>
      <c r="R14" s="438"/>
      <c r="S14" s="440"/>
      <c r="T14" s="440"/>
      <c r="U14" s="440"/>
      <c r="V14" s="440"/>
    </row>
    <row r="15" spans="1:22" ht="20.25">
      <c r="A15" s="442"/>
      <c r="B15" s="443"/>
      <c r="C15" s="443"/>
      <c r="D15" s="447"/>
      <c r="E15" s="443"/>
      <c r="F15" s="446"/>
      <c r="G15" s="443"/>
      <c r="H15" s="443"/>
      <c r="I15" s="447"/>
      <c r="J15" s="449"/>
      <c r="K15" s="438"/>
      <c r="L15" s="438"/>
      <c r="M15" s="450"/>
      <c r="N15" s="438"/>
      <c r="O15" s="450"/>
      <c r="P15" s="438"/>
      <c r="Q15" s="438"/>
      <c r="R15" s="438"/>
      <c r="S15" s="440"/>
      <c r="T15" s="440"/>
      <c r="U15" s="440"/>
      <c r="V15" s="440"/>
    </row>
    <row r="16" spans="1:22" ht="20.25">
      <c r="A16" s="442">
        <v>3</v>
      </c>
      <c r="B16" s="443"/>
      <c r="C16" s="444" t="s">
        <v>250</v>
      </c>
      <c r="D16" s="445"/>
      <c r="E16" s="444">
        <f>E17+E18+E19+E20+E21</f>
        <v>13571</v>
      </c>
      <c r="F16" s="446">
        <v>14</v>
      </c>
      <c r="G16" s="443"/>
      <c r="H16" s="444" t="s">
        <v>251</v>
      </c>
      <c r="I16" s="447"/>
      <c r="J16" s="448">
        <f>J17+J18+J19+J20+J21</f>
        <v>15111</v>
      </c>
      <c r="K16" s="451"/>
      <c r="L16" s="452"/>
      <c r="M16" s="453"/>
      <c r="N16" s="452"/>
      <c r="O16" s="450"/>
      <c r="P16" s="438"/>
      <c r="Q16" s="438"/>
      <c r="R16" s="438"/>
      <c r="S16" s="440"/>
      <c r="T16" s="440"/>
      <c r="U16" s="440"/>
      <c r="V16" s="440"/>
    </row>
    <row r="17" spans="1:22" ht="20.25">
      <c r="A17" s="442"/>
      <c r="B17" s="443">
        <v>1</v>
      </c>
      <c r="C17" s="443" t="s">
        <v>252</v>
      </c>
      <c r="D17" s="447"/>
      <c r="E17" s="443">
        <v>2573</v>
      </c>
      <c r="F17" s="446"/>
      <c r="G17" s="443">
        <v>1</v>
      </c>
      <c r="H17" s="444" t="s">
        <v>253</v>
      </c>
      <c r="I17" s="447"/>
      <c r="J17" s="449">
        <v>9143</v>
      </c>
      <c r="K17" s="451"/>
      <c r="L17" s="452"/>
      <c r="M17" s="453"/>
      <c r="N17" s="452"/>
      <c r="O17" s="450"/>
      <c r="P17" s="438"/>
      <c r="Q17" s="438"/>
      <c r="R17" s="438"/>
      <c r="S17" s="454"/>
      <c r="T17" s="454"/>
      <c r="U17" s="454"/>
      <c r="V17" s="454"/>
    </row>
    <row r="18" spans="1:22" ht="20.25">
      <c r="A18" s="442"/>
      <c r="B18" s="443">
        <v>2</v>
      </c>
      <c r="C18" s="443" t="s">
        <v>254</v>
      </c>
      <c r="D18" s="447"/>
      <c r="E18" s="443">
        <v>2870</v>
      </c>
      <c r="F18" s="446"/>
      <c r="G18" s="443">
        <v>2</v>
      </c>
      <c r="H18" s="443" t="s">
        <v>255</v>
      </c>
      <c r="I18" s="447"/>
      <c r="J18" s="449">
        <v>3621</v>
      </c>
      <c r="K18" s="451"/>
      <c r="L18" s="452"/>
      <c r="M18" s="455"/>
      <c r="N18" s="452"/>
      <c r="O18" s="438"/>
      <c r="P18" s="438"/>
      <c r="Q18" s="438"/>
      <c r="R18" s="438"/>
      <c r="S18" s="454"/>
      <c r="T18" s="454"/>
      <c r="U18" s="454"/>
      <c r="V18" s="454"/>
    </row>
    <row r="19" spans="1:22" ht="20.25">
      <c r="A19" s="442"/>
      <c r="B19" s="443">
        <v>3</v>
      </c>
      <c r="C19" s="443" t="s">
        <v>256</v>
      </c>
      <c r="D19" s="447" t="s">
        <v>232</v>
      </c>
      <c r="E19" s="443">
        <v>4232</v>
      </c>
      <c r="F19" s="446"/>
      <c r="G19" s="443">
        <v>3</v>
      </c>
      <c r="H19" s="443" t="s">
        <v>257</v>
      </c>
      <c r="I19" s="447"/>
      <c r="J19" s="449">
        <v>564</v>
      </c>
      <c r="K19" s="451"/>
      <c r="L19" s="452"/>
      <c r="M19" s="452"/>
      <c r="N19" s="452"/>
      <c r="O19" s="438"/>
      <c r="P19" s="438"/>
      <c r="Q19" s="438"/>
      <c r="R19" s="438"/>
      <c r="S19" s="454"/>
      <c r="T19" s="454"/>
      <c r="U19" s="454"/>
      <c r="V19" s="454"/>
    </row>
    <row r="20" spans="1:22" ht="20.25">
      <c r="A20" s="442"/>
      <c r="B20" s="443">
        <v>4</v>
      </c>
      <c r="C20" s="443" t="s">
        <v>258</v>
      </c>
      <c r="D20" s="447" t="s">
        <v>232</v>
      </c>
      <c r="E20" s="443">
        <v>1951</v>
      </c>
      <c r="F20" s="446"/>
      <c r="G20" s="443">
        <v>4</v>
      </c>
      <c r="H20" s="443" t="s">
        <v>259</v>
      </c>
      <c r="I20" s="447" t="s">
        <v>232</v>
      </c>
      <c r="J20" s="449">
        <v>384</v>
      </c>
      <c r="K20" s="451"/>
      <c r="L20" s="452"/>
      <c r="M20" s="452"/>
      <c r="N20" s="452"/>
      <c r="O20" s="438"/>
      <c r="P20" s="438"/>
      <c r="Q20" s="438"/>
      <c r="R20" s="438"/>
      <c r="S20" s="454"/>
      <c r="T20" s="454"/>
      <c r="U20" s="454"/>
      <c r="V20" s="454"/>
    </row>
    <row r="21" spans="1:22" ht="20.25">
      <c r="A21" s="442"/>
      <c r="B21" s="443">
        <v>5</v>
      </c>
      <c r="C21" s="444" t="s">
        <v>260</v>
      </c>
      <c r="D21" s="447" t="s">
        <v>232</v>
      </c>
      <c r="E21" s="443">
        <v>1945</v>
      </c>
      <c r="F21" s="446"/>
      <c r="G21" s="443">
        <v>5</v>
      </c>
      <c r="H21" s="443" t="s">
        <v>261</v>
      </c>
      <c r="I21" s="447"/>
      <c r="J21" s="449">
        <v>1399</v>
      </c>
      <c r="K21" s="451"/>
      <c r="L21" s="452"/>
      <c r="M21" s="456"/>
      <c r="N21" s="452"/>
      <c r="O21" s="438"/>
      <c r="P21" s="438"/>
      <c r="Q21" s="438"/>
      <c r="R21" s="438"/>
      <c r="S21" s="454"/>
      <c r="T21" s="454"/>
      <c r="U21" s="454"/>
      <c r="V21" s="454"/>
    </row>
    <row r="22" spans="1:22" ht="20.25">
      <c r="A22" s="442"/>
      <c r="B22" s="443"/>
      <c r="C22" s="443"/>
      <c r="D22" s="447"/>
      <c r="E22" s="443"/>
      <c r="F22" s="446"/>
      <c r="G22" s="443"/>
      <c r="H22" s="443"/>
      <c r="I22" s="447"/>
      <c r="J22" s="449"/>
      <c r="K22" s="451"/>
      <c r="L22" s="456"/>
      <c r="M22" s="456"/>
      <c r="N22" s="456"/>
      <c r="O22" s="438"/>
      <c r="P22" s="438"/>
      <c r="Q22" s="438"/>
      <c r="R22" s="438"/>
      <c r="S22" s="454"/>
      <c r="T22" s="454"/>
      <c r="U22" s="454"/>
      <c r="V22" s="454"/>
    </row>
    <row r="23" spans="1:22" ht="20.25">
      <c r="A23" s="442">
        <v>4</v>
      </c>
      <c r="B23" s="443"/>
      <c r="C23" s="444" t="s">
        <v>262</v>
      </c>
      <c r="D23" s="447"/>
      <c r="E23" s="444">
        <f>E24+E25+E26+E27+E28</f>
        <v>1951</v>
      </c>
      <c r="F23" s="446">
        <v>15</v>
      </c>
      <c r="G23" s="443"/>
      <c r="H23" s="444" t="s">
        <v>263</v>
      </c>
      <c r="I23" s="447"/>
      <c r="J23" s="448">
        <f>J24+J25+J26+J27+J28</f>
        <v>7504</v>
      </c>
      <c r="K23" s="440"/>
      <c r="L23" s="440"/>
      <c r="M23" s="440"/>
      <c r="N23" s="440"/>
      <c r="O23" s="440"/>
      <c r="P23" s="440"/>
      <c r="Q23" s="440"/>
      <c r="R23" s="440"/>
      <c r="S23" s="454"/>
      <c r="T23" s="454"/>
      <c r="U23" s="454"/>
      <c r="V23" s="454"/>
    </row>
    <row r="24" spans="1:22" ht="20.25">
      <c r="A24" s="442"/>
      <c r="B24" s="443">
        <v>1</v>
      </c>
      <c r="C24" s="443" t="s">
        <v>264</v>
      </c>
      <c r="D24" s="447"/>
      <c r="E24" s="443">
        <v>61</v>
      </c>
      <c r="F24" s="446"/>
      <c r="G24" s="443">
        <v>1</v>
      </c>
      <c r="H24" s="443" t="s">
        <v>265</v>
      </c>
      <c r="I24" s="447"/>
      <c r="J24" s="449">
        <v>152</v>
      </c>
      <c r="K24" s="440"/>
      <c r="L24" s="440"/>
      <c r="M24" s="440"/>
      <c r="N24" s="440"/>
      <c r="O24" s="440"/>
      <c r="P24" s="440"/>
      <c r="Q24" s="440"/>
      <c r="R24" s="440"/>
      <c r="S24" s="454"/>
      <c r="T24" s="454"/>
      <c r="U24" s="454"/>
      <c r="V24" s="454"/>
    </row>
    <row r="25" spans="1:22" ht="20.25">
      <c r="A25" s="442"/>
      <c r="B25" s="443">
        <v>2</v>
      </c>
      <c r="C25" s="443" t="s">
        <v>266</v>
      </c>
      <c r="D25" s="447"/>
      <c r="E25" s="443">
        <v>503</v>
      </c>
      <c r="F25" s="446"/>
      <c r="G25" s="443">
        <v>2</v>
      </c>
      <c r="H25" s="443" t="s">
        <v>267</v>
      </c>
      <c r="I25" s="447"/>
      <c r="J25" s="449">
        <v>4510</v>
      </c>
      <c r="K25" s="440"/>
      <c r="L25" s="440"/>
      <c r="M25" s="440"/>
      <c r="N25" s="440"/>
      <c r="O25" s="440"/>
      <c r="P25" s="440"/>
      <c r="Q25" s="440"/>
      <c r="R25" s="440"/>
      <c r="S25" s="454"/>
      <c r="T25" s="454"/>
      <c r="U25" s="454"/>
      <c r="V25" s="454"/>
    </row>
    <row r="26" spans="1:22" ht="20.25">
      <c r="A26" s="442"/>
      <c r="B26" s="443">
        <v>3</v>
      </c>
      <c r="C26" s="443" t="s">
        <v>268</v>
      </c>
      <c r="D26" s="447"/>
      <c r="E26" s="443">
        <v>916</v>
      </c>
      <c r="F26" s="446"/>
      <c r="G26" s="443">
        <v>3</v>
      </c>
      <c r="H26" s="443" t="s">
        <v>269</v>
      </c>
      <c r="I26" s="447"/>
      <c r="J26" s="449">
        <v>182</v>
      </c>
      <c r="K26" s="440"/>
      <c r="L26" s="440"/>
      <c r="M26" s="440"/>
      <c r="N26" s="440"/>
      <c r="O26" s="440"/>
      <c r="P26" s="440"/>
      <c r="Q26" s="440"/>
      <c r="R26" s="440"/>
      <c r="S26" s="454"/>
      <c r="T26" s="454"/>
      <c r="U26" s="454"/>
      <c r="V26" s="454"/>
    </row>
    <row r="27" spans="1:22" ht="20.25">
      <c r="A27" s="442"/>
      <c r="B27" s="443">
        <v>4</v>
      </c>
      <c r="C27" s="443" t="s">
        <v>270</v>
      </c>
      <c r="D27" s="447"/>
      <c r="E27" s="443">
        <v>412</v>
      </c>
      <c r="F27" s="446"/>
      <c r="G27" s="443">
        <v>4</v>
      </c>
      <c r="H27" s="443" t="s">
        <v>271</v>
      </c>
      <c r="I27" s="447" t="s">
        <v>232</v>
      </c>
      <c r="J27" s="449">
        <v>1912</v>
      </c>
      <c r="K27" s="440"/>
      <c r="L27" s="440"/>
      <c r="M27" s="440"/>
      <c r="N27" s="440"/>
      <c r="O27" s="440"/>
      <c r="P27" s="440"/>
      <c r="Q27" s="440"/>
      <c r="R27" s="440"/>
      <c r="S27" s="454"/>
      <c r="T27" s="454"/>
      <c r="U27" s="454"/>
      <c r="V27" s="454"/>
    </row>
    <row r="28" spans="1:22" ht="20.25">
      <c r="A28" s="442"/>
      <c r="B28" s="443">
        <v>5</v>
      </c>
      <c r="C28" s="443" t="s">
        <v>272</v>
      </c>
      <c r="D28" s="447"/>
      <c r="E28" s="443">
        <v>59</v>
      </c>
      <c r="F28" s="446"/>
      <c r="G28" s="443">
        <v>5</v>
      </c>
      <c r="H28" s="444" t="s">
        <v>273</v>
      </c>
      <c r="I28" s="447" t="s">
        <v>232</v>
      </c>
      <c r="J28" s="449">
        <v>748</v>
      </c>
      <c r="K28" s="440"/>
      <c r="L28" s="440"/>
      <c r="M28" s="440"/>
      <c r="N28" s="440"/>
      <c r="O28" s="440"/>
      <c r="P28" s="440"/>
      <c r="Q28" s="440"/>
      <c r="R28" s="440"/>
      <c r="S28" s="454"/>
      <c r="T28" s="454"/>
      <c r="U28" s="454"/>
      <c r="V28" s="454"/>
    </row>
    <row r="29" spans="1:22" ht="20.25">
      <c r="A29" s="442"/>
      <c r="B29" s="443"/>
      <c r="C29" s="443"/>
      <c r="D29" s="447"/>
      <c r="E29" s="443"/>
      <c r="F29" s="446"/>
      <c r="G29" s="443"/>
      <c r="H29" s="443"/>
      <c r="I29" s="447"/>
      <c r="J29" s="449"/>
      <c r="K29" s="440"/>
      <c r="L29" s="440"/>
      <c r="M29" s="440"/>
      <c r="N29" s="440"/>
      <c r="O29" s="440"/>
      <c r="P29" s="440"/>
      <c r="Q29" s="440"/>
      <c r="R29" s="440"/>
      <c r="S29" s="454"/>
      <c r="T29" s="454"/>
      <c r="U29" s="454"/>
      <c r="V29" s="454"/>
    </row>
    <row r="30" spans="1:22" ht="20.25">
      <c r="A30" s="442">
        <v>5</v>
      </c>
      <c r="B30" s="443"/>
      <c r="C30" s="444" t="s">
        <v>274</v>
      </c>
      <c r="D30" s="447"/>
      <c r="E30" s="444">
        <f>E31+E32+E33+E34+E35</f>
        <v>2112</v>
      </c>
      <c r="F30" s="446">
        <v>16</v>
      </c>
      <c r="G30" s="443"/>
      <c r="H30" s="444" t="s">
        <v>275</v>
      </c>
      <c r="I30" s="447"/>
      <c r="J30" s="448">
        <f>J31+J32+J33+J34+J35</f>
        <v>2275</v>
      </c>
      <c r="K30" s="440"/>
      <c r="L30" s="440"/>
      <c r="M30" s="440"/>
      <c r="N30" s="440"/>
      <c r="O30" s="440"/>
      <c r="P30" s="440"/>
      <c r="Q30" s="440"/>
      <c r="R30" s="440"/>
      <c r="S30" s="454"/>
      <c r="T30" s="454"/>
      <c r="U30" s="454"/>
      <c r="V30" s="454"/>
    </row>
    <row r="31" spans="1:22" ht="20.25">
      <c r="A31" s="442"/>
      <c r="B31" s="443">
        <v>1</v>
      </c>
      <c r="C31" s="443" t="s">
        <v>276</v>
      </c>
      <c r="D31" s="447"/>
      <c r="E31" s="443">
        <v>352</v>
      </c>
      <c r="F31" s="446"/>
      <c r="G31" s="443">
        <v>1</v>
      </c>
      <c r="H31" s="444" t="s">
        <v>277</v>
      </c>
      <c r="I31" s="447"/>
      <c r="J31" s="449">
        <v>198</v>
      </c>
      <c r="K31" s="440"/>
      <c r="L31" s="440"/>
      <c r="M31" s="440"/>
      <c r="N31" s="440"/>
      <c r="O31" s="440"/>
      <c r="P31" s="440"/>
      <c r="Q31" s="440"/>
      <c r="R31" s="440"/>
      <c r="S31" s="454"/>
      <c r="T31" s="454"/>
      <c r="U31" s="454"/>
      <c r="V31" s="454"/>
    </row>
    <row r="32" spans="1:22" ht="20.25">
      <c r="A32" s="442"/>
      <c r="B32" s="443">
        <v>2</v>
      </c>
      <c r="C32" s="443" t="s">
        <v>278</v>
      </c>
      <c r="D32" s="447"/>
      <c r="E32" s="443">
        <v>230</v>
      </c>
      <c r="F32" s="446"/>
      <c r="G32" s="443">
        <v>2</v>
      </c>
      <c r="H32" s="443" t="s">
        <v>279</v>
      </c>
      <c r="I32" s="447"/>
      <c r="J32" s="449">
        <v>1015</v>
      </c>
      <c r="K32" s="440"/>
      <c r="L32" s="440"/>
      <c r="M32" s="440"/>
      <c r="N32" s="440"/>
      <c r="O32" s="440"/>
      <c r="P32" s="440"/>
      <c r="Q32" s="440"/>
      <c r="R32" s="440"/>
      <c r="S32" s="454"/>
      <c r="T32" s="454"/>
      <c r="U32" s="454"/>
      <c r="V32" s="454"/>
    </row>
    <row r="33" spans="1:22" ht="20.25">
      <c r="A33" s="442"/>
      <c r="B33" s="443">
        <v>3</v>
      </c>
      <c r="C33" s="443" t="s">
        <v>280</v>
      </c>
      <c r="D33" s="447"/>
      <c r="E33" s="443">
        <v>1374</v>
      </c>
      <c r="F33" s="446"/>
      <c r="G33" s="443">
        <v>3</v>
      </c>
      <c r="H33" s="443" t="s">
        <v>281</v>
      </c>
      <c r="I33" s="447"/>
      <c r="J33" s="449">
        <v>692</v>
      </c>
      <c r="K33" s="454"/>
      <c r="L33" s="454"/>
      <c r="M33" s="454"/>
      <c r="N33" s="454"/>
      <c r="O33" s="454"/>
      <c r="P33" s="454"/>
      <c r="Q33" s="454"/>
      <c r="R33" s="454"/>
      <c r="S33" s="454"/>
      <c r="T33" s="454"/>
      <c r="U33" s="454"/>
      <c r="V33" s="454"/>
    </row>
    <row r="34" spans="1:22" ht="20.25">
      <c r="A34" s="442"/>
      <c r="B34" s="443">
        <v>4</v>
      </c>
      <c r="C34" s="443" t="s">
        <v>282</v>
      </c>
      <c r="D34" s="447"/>
      <c r="E34" s="443">
        <v>90</v>
      </c>
      <c r="F34" s="446"/>
      <c r="G34" s="443">
        <v>4</v>
      </c>
      <c r="H34" s="443" t="s">
        <v>283</v>
      </c>
      <c r="I34" s="447"/>
      <c r="J34" s="449">
        <v>361</v>
      </c>
      <c r="K34" s="454"/>
      <c r="L34" s="454"/>
      <c r="M34" s="454"/>
      <c r="N34" s="454"/>
      <c r="O34" s="454"/>
      <c r="P34" s="454"/>
      <c r="Q34" s="454"/>
      <c r="R34" s="454"/>
      <c r="S34" s="454"/>
      <c r="T34" s="454"/>
      <c r="U34" s="454"/>
      <c r="V34" s="454"/>
    </row>
    <row r="35" spans="1:22" ht="20.25">
      <c r="A35" s="442"/>
      <c r="B35" s="443">
        <v>5</v>
      </c>
      <c r="C35" s="444" t="s">
        <v>284</v>
      </c>
      <c r="D35" s="447" t="s">
        <v>232</v>
      </c>
      <c r="E35" s="443">
        <v>66</v>
      </c>
      <c r="F35" s="446"/>
      <c r="G35" s="443">
        <v>5</v>
      </c>
      <c r="H35" s="443" t="s">
        <v>285</v>
      </c>
      <c r="I35" s="447" t="s">
        <v>232</v>
      </c>
      <c r="J35" s="449">
        <v>9</v>
      </c>
      <c r="K35" s="454"/>
      <c r="L35" s="454"/>
      <c r="M35" s="454"/>
      <c r="N35" s="454"/>
      <c r="O35" s="454"/>
      <c r="P35" s="454"/>
      <c r="Q35" s="454"/>
      <c r="R35" s="454"/>
      <c r="S35" s="454"/>
      <c r="T35" s="454"/>
      <c r="U35" s="454"/>
      <c r="V35" s="454"/>
    </row>
    <row r="36" spans="1:22" ht="20.25">
      <c r="A36" s="442"/>
      <c r="B36" s="443"/>
      <c r="C36" s="443"/>
      <c r="D36" s="447"/>
      <c r="E36" s="443"/>
      <c r="F36" s="446"/>
      <c r="G36" s="443"/>
      <c r="H36" s="443"/>
      <c r="I36" s="447"/>
      <c r="J36" s="449"/>
      <c r="K36" s="454"/>
      <c r="L36" s="454"/>
      <c r="M36" s="454"/>
      <c r="N36" s="454"/>
      <c r="O36" s="454"/>
      <c r="P36" s="454"/>
      <c r="Q36" s="454"/>
      <c r="R36" s="454"/>
      <c r="S36" s="454"/>
      <c r="T36" s="454"/>
      <c r="U36" s="454"/>
      <c r="V36" s="454"/>
    </row>
    <row r="37" spans="1:22" ht="20.25">
      <c r="A37" s="442">
        <v>6</v>
      </c>
      <c r="B37" s="443"/>
      <c r="C37" s="444" t="s">
        <v>286</v>
      </c>
      <c r="D37" s="447"/>
      <c r="E37" s="444">
        <f>E38+E39+E40+E41+E42</f>
        <v>2851</v>
      </c>
      <c r="F37" s="446">
        <v>17</v>
      </c>
      <c r="G37" s="443"/>
      <c r="H37" s="444" t="s">
        <v>287</v>
      </c>
      <c r="I37" s="447"/>
      <c r="J37" s="448">
        <f>J38+J39+J40+J41+J42</f>
        <v>9034</v>
      </c>
      <c r="K37" s="454"/>
      <c r="L37" s="454"/>
      <c r="M37" s="454"/>
      <c r="N37" s="454"/>
      <c r="O37" s="454"/>
      <c r="P37" s="454"/>
      <c r="Q37" s="454"/>
      <c r="R37" s="454"/>
      <c r="S37" s="454"/>
      <c r="T37" s="454"/>
      <c r="U37" s="454"/>
      <c r="V37" s="454"/>
    </row>
    <row r="38" spans="1:22" ht="20.25">
      <c r="A38" s="442"/>
      <c r="B38" s="443">
        <v>1</v>
      </c>
      <c r="C38" s="443" t="s">
        <v>288</v>
      </c>
      <c r="D38" s="447"/>
      <c r="E38" s="443">
        <v>520</v>
      </c>
      <c r="F38" s="446"/>
      <c r="G38" s="443">
        <v>1</v>
      </c>
      <c r="H38" s="443" t="s">
        <v>289</v>
      </c>
      <c r="I38" s="447"/>
      <c r="J38" s="449">
        <v>746</v>
      </c>
      <c r="K38" s="454"/>
      <c r="L38" s="454"/>
      <c r="M38" s="454"/>
      <c r="N38" s="454"/>
      <c r="O38" s="454"/>
      <c r="P38" s="454"/>
      <c r="Q38" s="454"/>
      <c r="R38" s="454"/>
      <c r="S38" s="454"/>
      <c r="T38" s="454"/>
      <c r="U38" s="454"/>
      <c r="V38" s="454"/>
    </row>
    <row r="39" spans="1:22" ht="20.25">
      <c r="A39" s="442"/>
      <c r="B39" s="443">
        <v>2</v>
      </c>
      <c r="C39" s="443" t="s">
        <v>290</v>
      </c>
      <c r="D39" s="447"/>
      <c r="E39" s="443">
        <v>893</v>
      </c>
      <c r="F39" s="446"/>
      <c r="G39" s="443">
        <v>2</v>
      </c>
      <c r="H39" s="443" t="s">
        <v>291</v>
      </c>
      <c r="I39" s="447"/>
      <c r="J39" s="449">
        <v>68</v>
      </c>
      <c r="K39" s="454"/>
      <c r="L39" s="454"/>
      <c r="M39" s="454"/>
      <c r="N39" s="454"/>
      <c r="O39" s="454"/>
      <c r="P39" s="454"/>
      <c r="Q39" s="454"/>
      <c r="R39" s="454"/>
      <c r="S39" s="454"/>
      <c r="T39" s="454"/>
      <c r="U39" s="454"/>
      <c r="V39" s="454"/>
    </row>
    <row r="40" spans="1:22" ht="20.25">
      <c r="A40" s="442"/>
      <c r="B40" s="443">
        <v>3</v>
      </c>
      <c r="C40" s="444" t="s">
        <v>292</v>
      </c>
      <c r="D40" s="447" t="s">
        <v>232</v>
      </c>
      <c r="E40" s="443">
        <v>972</v>
      </c>
      <c r="F40" s="446"/>
      <c r="G40" s="443">
        <v>3</v>
      </c>
      <c r="H40" s="443" t="s">
        <v>293</v>
      </c>
      <c r="I40" s="447"/>
      <c r="J40" s="449">
        <v>4722</v>
      </c>
      <c r="K40" s="454"/>
      <c r="L40" s="454"/>
      <c r="M40" s="454"/>
      <c r="N40" s="454"/>
      <c r="O40" s="454"/>
      <c r="P40" s="454"/>
      <c r="Q40" s="454"/>
      <c r="R40" s="454"/>
      <c r="S40" s="454"/>
      <c r="T40" s="454"/>
      <c r="U40" s="454"/>
      <c r="V40" s="454"/>
    </row>
    <row r="41" spans="1:22" ht="20.25">
      <c r="A41" s="442"/>
      <c r="B41" s="443">
        <v>4</v>
      </c>
      <c r="C41" s="443" t="s">
        <v>294</v>
      </c>
      <c r="D41" s="447"/>
      <c r="E41" s="443">
        <v>272</v>
      </c>
      <c r="F41" s="446"/>
      <c r="G41" s="443">
        <v>4</v>
      </c>
      <c r="H41" s="444" t="s">
        <v>295</v>
      </c>
      <c r="I41" s="447" t="s">
        <v>232</v>
      </c>
      <c r="J41" s="449">
        <v>1421</v>
      </c>
      <c r="K41" s="454"/>
      <c r="L41" s="454"/>
      <c r="M41" s="454"/>
      <c r="N41" s="454"/>
      <c r="O41" s="454"/>
      <c r="P41" s="454"/>
      <c r="Q41" s="454"/>
      <c r="R41" s="454"/>
      <c r="S41" s="454"/>
      <c r="T41" s="454"/>
      <c r="U41" s="454"/>
      <c r="V41" s="454"/>
    </row>
    <row r="42" spans="1:22" ht="20.25">
      <c r="A42" s="442"/>
      <c r="B42" s="443">
        <v>5</v>
      </c>
      <c r="C42" s="443" t="s">
        <v>296</v>
      </c>
      <c r="D42" s="447" t="s">
        <v>232</v>
      </c>
      <c r="E42" s="443">
        <v>194</v>
      </c>
      <c r="F42" s="446"/>
      <c r="G42" s="443">
        <v>5</v>
      </c>
      <c r="H42" s="443" t="s">
        <v>297</v>
      </c>
      <c r="I42" s="447" t="s">
        <v>232</v>
      </c>
      <c r="J42" s="449">
        <v>2077</v>
      </c>
      <c r="K42" s="454"/>
      <c r="L42" s="454"/>
      <c r="M42" s="454"/>
      <c r="N42" s="454"/>
      <c r="O42" s="454"/>
      <c r="P42" s="454"/>
      <c r="Q42" s="454"/>
      <c r="R42" s="454"/>
      <c r="S42" s="454"/>
      <c r="T42" s="454"/>
      <c r="U42" s="454"/>
      <c r="V42" s="454"/>
    </row>
    <row r="43" spans="1:22" ht="20.25">
      <c r="A43" s="442"/>
      <c r="B43" s="443"/>
      <c r="C43" s="443"/>
      <c r="D43" s="447"/>
      <c r="E43" s="443"/>
      <c r="F43" s="446"/>
      <c r="G43" s="443"/>
      <c r="H43" s="443"/>
      <c r="I43" s="447"/>
      <c r="J43" s="449"/>
      <c r="K43" s="454"/>
      <c r="L43" s="454"/>
      <c r="M43" s="454"/>
      <c r="N43" s="454"/>
      <c r="O43" s="454"/>
      <c r="P43" s="454"/>
      <c r="Q43" s="454"/>
      <c r="R43" s="454"/>
      <c r="S43" s="454"/>
      <c r="T43" s="454"/>
      <c r="U43" s="454"/>
      <c r="V43" s="454"/>
    </row>
    <row r="44" spans="1:22" ht="20.25">
      <c r="A44" s="442">
        <v>7</v>
      </c>
      <c r="B44" s="443"/>
      <c r="C44" s="444" t="s">
        <v>298</v>
      </c>
      <c r="D44" s="447"/>
      <c r="E44" s="444">
        <f>E45+E46+E47+E48+E49</f>
        <v>10442</v>
      </c>
      <c r="F44" s="446">
        <v>18</v>
      </c>
      <c r="G44" s="443"/>
      <c r="H44" s="444" t="s">
        <v>299</v>
      </c>
      <c r="I44" s="447"/>
      <c r="J44" s="448">
        <f>J45+J46+J47+J48+J49</f>
        <v>4975</v>
      </c>
      <c r="K44" s="454"/>
      <c r="L44" s="454"/>
      <c r="M44" s="454"/>
      <c r="N44" s="454"/>
      <c r="O44" s="454"/>
      <c r="P44" s="454"/>
      <c r="Q44" s="454"/>
      <c r="R44" s="454"/>
      <c r="S44" s="454"/>
      <c r="T44" s="454"/>
      <c r="U44" s="454"/>
      <c r="V44" s="454"/>
    </row>
    <row r="45" spans="1:22" ht="20.25">
      <c r="A45" s="442"/>
      <c r="B45" s="443">
        <v>1</v>
      </c>
      <c r="C45" s="444" t="s">
        <v>300</v>
      </c>
      <c r="D45" s="447" t="s">
        <v>232</v>
      </c>
      <c r="E45" s="443">
        <v>2187</v>
      </c>
      <c r="F45" s="446"/>
      <c r="G45" s="443">
        <v>1</v>
      </c>
      <c r="H45" s="443" t="s">
        <v>301</v>
      </c>
      <c r="I45" s="447"/>
      <c r="J45" s="449">
        <v>1942</v>
      </c>
      <c r="K45" s="454"/>
      <c r="L45" s="454"/>
      <c r="M45" s="454"/>
      <c r="N45" s="454"/>
      <c r="O45" s="454"/>
      <c r="P45" s="454"/>
      <c r="Q45" s="454"/>
      <c r="R45" s="454"/>
      <c r="S45" s="454"/>
      <c r="T45" s="454"/>
      <c r="U45" s="454"/>
      <c r="V45" s="454"/>
    </row>
    <row r="46" spans="1:22" ht="20.25">
      <c r="A46" s="442"/>
      <c r="B46" s="443">
        <v>2</v>
      </c>
      <c r="C46" s="443" t="s">
        <v>302</v>
      </c>
      <c r="D46" s="447" t="s">
        <v>232</v>
      </c>
      <c r="E46" s="443">
        <v>2285</v>
      </c>
      <c r="F46" s="446"/>
      <c r="G46" s="443">
        <v>2</v>
      </c>
      <c r="H46" s="443" t="s">
        <v>303</v>
      </c>
      <c r="I46" s="447"/>
      <c r="J46" s="449">
        <v>1266</v>
      </c>
      <c r="K46" s="454"/>
      <c r="L46" s="454"/>
      <c r="M46" s="454"/>
      <c r="N46" s="454"/>
      <c r="O46" s="454"/>
      <c r="P46" s="454"/>
      <c r="Q46" s="454"/>
      <c r="R46" s="454"/>
      <c r="S46" s="454"/>
      <c r="T46" s="454"/>
      <c r="U46" s="454"/>
      <c r="V46" s="454"/>
    </row>
    <row r="47" spans="1:22" ht="20.25">
      <c r="A47" s="442"/>
      <c r="B47" s="443">
        <v>3</v>
      </c>
      <c r="C47" s="443" t="s">
        <v>304</v>
      </c>
      <c r="D47" s="447"/>
      <c r="E47" s="443">
        <v>4524</v>
      </c>
      <c r="F47" s="446"/>
      <c r="G47" s="443">
        <v>3</v>
      </c>
      <c r="H47" s="443" t="s">
        <v>305</v>
      </c>
      <c r="I47" s="447"/>
      <c r="J47" s="449">
        <v>1365</v>
      </c>
      <c r="K47" s="454"/>
      <c r="L47" s="454"/>
      <c r="M47" s="454"/>
      <c r="N47" s="454"/>
      <c r="O47" s="454"/>
      <c r="P47" s="454"/>
      <c r="Q47" s="454"/>
      <c r="R47" s="454"/>
      <c r="S47" s="454"/>
      <c r="T47" s="454"/>
      <c r="U47" s="454"/>
      <c r="V47" s="454"/>
    </row>
    <row r="48" spans="1:22" ht="20.25">
      <c r="A48" s="442"/>
      <c r="B48" s="443">
        <v>4</v>
      </c>
      <c r="C48" s="443" t="s">
        <v>306</v>
      </c>
      <c r="D48" s="447" t="s">
        <v>232</v>
      </c>
      <c r="E48" s="443">
        <v>1036</v>
      </c>
      <c r="F48" s="446"/>
      <c r="G48" s="443">
        <v>4</v>
      </c>
      <c r="H48" s="443" t="s">
        <v>307</v>
      </c>
      <c r="I48" s="447" t="s">
        <v>232</v>
      </c>
      <c r="J48" s="449">
        <v>331</v>
      </c>
      <c r="K48" s="454"/>
      <c r="L48" s="454"/>
      <c r="M48" s="454"/>
      <c r="N48" s="454"/>
      <c r="O48" s="454"/>
      <c r="P48" s="454"/>
      <c r="Q48" s="454"/>
      <c r="R48" s="454"/>
      <c r="S48" s="454"/>
      <c r="T48" s="454"/>
      <c r="U48" s="454"/>
      <c r="V48" s="454"/>
    </row>
    <row r="49" spans="1:22" ht="20.25">
      <c r="A49" s="442"/>
      <c r="B49" s="443">
        <v>5</v>
      </c>
      <c r="C49" s="443" t="s">
        <v>308</v>
      </c>
      <c r="D49" s="447"/>
      <c r="E49" s="443">
        <v>410</v>
      </c>
      <c r="F49" s="446"/>
      <c r="G49" s="443">
        <v>5</v>
      </c>
      <c r="H49" s="444" t="s">
        <v>309</v>
      </c>
      <c r="I49" s="447" t="s">
        <v>232</v>
      </c>
      <c r="J49" s="449">
        <v>71</v>
      </c>
      <c r="K49" s="454"/>
      <c r="L49" s="454"/>
      <c r="M49" s="454"/>
      <c r="N49" s="454"/>
      <c r="O49" s="454"/>
      <c r="P49" s="454"/>
      <c r="Q49" s="454"/>
      <c r="R49" s="454"/>
      <c r="S49" s="454"/>
      <c r="T49" s="454"/>
      <c r="U49" s="454"/>
      <c r="V49" s="454"/>
    </row>
    <row r="50" spans="1:22" ht="20.25">
      <c r="A50" s="442"/>
      <c r="B50" s="443"/>
      <c r="C50" s="443"/>
      <c r="D50" s="447"/>
      <c r="E50" s="443"/>
      <c r="F50" s="446"/>
      <c r="G50" s="443"/>
      <c r="H50" s="443"/>
      <c r="I50" s="447"/>
      <c r="J50" s="449"/>
      <c r="K50" s="454"/>
      <c r="L50" s="454"/>
      <c r="M50" s="454"/>
      <c r="N50" s="454"/>
      <c r="O50" s="454"/>
      <c r="P50" s="454"/>
      <c r="Q50" s="454"/>
      <c r="R50" s="454"/>
      <c r="S50" s="454"/>
      <c r="T50" s="454"/>
      <c r="U50" s="454"/>
      <c r="V50" s="454"/>
    </row>
    <row r="51" spans="1:22" ht="20.25">
      <c r="A51" s="442">
        <v>8</v>
      </c>
      <c r="B51" s="443"/>
      <c r="C51" s="444" t="s">
        <v>310</v>
      </c>
      <c r="D51" s="447"/>
      <c r="E51" s="444">
        <f>E52+E53+E54+E55+E56</f>
        <v>7044</v>
      </c>
      <c r="F51" s="446">
        <v>19</v>
      </c>
      <c r="G51" s="443"/>
      <c r="H51" s="444" t="s">
        <v>311</v>
      </c>
      <c r="I51" s="447"/>
      <c r="J51" s="448">
        <f>J52+J53+J54+J55+J56</f>
        <v>4475</v>
      </c>
      <c r="K51" s="454"/>
      <c r="L51" s="454"/>
      <c r="M51" s="454"/>
      <c r="N51" s="454"/>
      <c r="O51" s="454"/>
      <c r="P51" s="454"/>
      <c r="Q51" s="454"/>
      <c r="R51" s="454"/>
      <c r="S51" s="454"/>
      <c r="T51" s="454"/>
      <c r="U51" s="454"/>
      <c r="V51" s="454"/>
    </row>
    <row r="52" spans="1:22" ht="20.25">
      <c r="A52" s="442"/>
      <c r="B52" s="443">
        <v>1</v>
      </c>
      <c r="C52" s="443" t="s">
        <v>312</v>
      </c>
      <c r="D52" s="447"/>
      <c r="E52" s="443">
        <v>2323</v>
      </c>
      <c r="F52" s="446"/>
      <c r="G52" s="443">
        <v>1</v>
      </c>
      <c r="H52" s="443" t="s">
        <v>313</v>
      </c>
      <c r="I52" s="447"/>
      <c r="J52" s="449">
        <v>1668</v>
      </c>
      <c r="K52" s="454"/>
      <c r="L52" s="454"/>
      <c r="M52" s="454"/>
      <c r="N52" s="454"/>
      <c r="O52" s="454"/>
      <c r="P52" s="454"/>
      <c r="Q52" s="454"/>
      <c r="R52" s="454"/>
      <c r="S52" s="454"/>
      <c r="T52" s="454"/>
      <c r="U52" s="454"/>
      <c r="V52" s="454"/>
    </row>
    <row r="53" spans="1:22" ht="20.25">
      <c r="A53" s="442"/>
      <c r="B53" s="443">
        <v>2</v>
      </c>
      <c r="C53" s="443" t="s">
        <v>314</v>
      </c>
      <c r="D53" s="447"/>
      <c r="E53" s="443">
        <v>1049</v>
      </c>
      <c r="F53" s="446"/>
      <c r="G53" s="443">
        <v>2</v>
      </c>
      <c r="H53" s="443" t="s">
        <v>315</v>
      </c>
      <c r="I53" s="447"/>
      <c r="J53" s="449">
        <v>588</v>
      </c>
      <c r="K53" s="454"/>
      <c r="L53" s="454"/>
      <c r="M53" s="454"/>
      <c r="N53" s="454"/>
      <c r="O53" s="454"/>
      <c r="P53" s="454"/>
      <c r="Q53" s="454"/>
      <c r="R53" s="454"/>
      <c r="S53" s="454"/>
      <c r="T53" s="454"/>
      <c r="U53" s="454"/>
      <c r="V53" s="454"/>
    </row>
    <row r="54" spans="1:22" ht="20.25">
      <c r="A54" s="442"/>
      <c r="B54" s="443">
        <v>3</v>
      </c>
      <c r="C54" s="443" t="s">
        <v>316</v>
      </c>
      <c r="D54" s="447"/>
      <c r="E54" s="443">
        <v>1665</v>
      </c>
      <c r="F54" s="446"/>
      <c r="G54" s="443">
        <v>3</v>
      </c>
      <c r="H54" s="443" t="s">
        <v>317</v>
      </c>
      <c r="I54" s="447"/>
      <c r="J54" s="449">
        <v>108</v>
      </c>
      <c r="K54" s="454"/>
      <c r="L54" s="454"/>
      <c r="M54" s="454"/>
      <c r="N54" s="454"/>
      <c r="O54" s="454"/>
      <c r="P54" s="454"/>
      <c r="Q54" s="454"/>
      <c r="R54" s="454"/>
      <c r="S54" s="454"/>
      <c r="T54" s="454"/>
      <c r="U54" s="454"/>
      <c r="V54" s="454"/>
    </row>
    <row r="55" spans="1:22" ht="20.25">
      <c r="A55" s="442"/>
      <c r="B55" s="443">
        <v>4</v>
      </c>
      <c r="C55" s="444" t="s">
        <v>318</v>
      </c>
      <c r="D55" s="447" t="s">
        <v>232</v>
      </c>
      <c r="E55" s="443">
        <v>1996</v>
      </c>
      <c r="F55" s="446"/>
      <c r="G55" s="443">
        <v>4</v>
      </c>
      <c r="H55" s="443" t="s">
        <v>319</v>
      </c>
      <c r="I55" s="447"/>
      <c r="J55" s="449">
        <v>2017</v>
      </c>
      <c r="K55" s="454"/>
      <c r="L55" s="454"/>
      <c r="M55" s="454"/>
      <c r="N55" s="454"/>
      <c r="O55" s="454"/>
      <c r="P55" s="454"/>
      <c r="Q55" s="454"/>
      <c r="R55" s="454"/>
      <c r="S55" s="454"/>
      <c r="T55" s="454"/>
      <c r="U55" s="454"/>
      <c r="V55" s="454"/>
    </row>
    <row r="56" spans="1:22" ht="20.25">
      <c r="A56" s="442"/>
      <c r="B56" s="443">
        <v>5</v>
      </c>
      <c r="C56" s="443" t="s">
        <v>320</v>
      </c>
      <c r="D56" s="447"/>
      <c r="E56" s="443">
        <v>11</v>
      </c>
      <c r="F56" s="446"/>
      <c r="G56" s="443">
        <v>5</v>
      </c>
      <c r="H56" s="444" t="s">
        <v>321</v>
      </c>
      <c r="I56" s="447" t="s">
        <v>232</v>
      </c>
      <c r="J56" s="449">
        <v>94</v>
      </c>
      <c r="K56" s="454"/>
      <c r="L56" s="454"/>
      <c r="M56" s="454"/>
      <c r="N56" s="454"/>
      <c r="O56" s="454"/>
      <c r="P56" s="454"/>
      <c r="Q56" s="454"/>
      <c r="R56" s="454"/>
      <c r="S56" s="454"/>
      <c r="T56" s="454"/>
      <c r="U56" s="454"/>
      <c r="V56" s="454"/>
    </row>
    <row r="57" spans="1:22" ht="20.25">
      <c r="A57" s="442"/>
      <c r="B57" s="443"/>
      <c r="C57" s="443"/>
      <c r="D57" s="447"/>
      <c r="E57" s="443"/>
      <c r="F57" s="446"/>
      <c r="G57" s="443"/>
      <c r="H57" s="443"/>
      <c r="I57" s="447"/>
      <c r="J57" s="449"/>
      <c r="K57" s="454"/>
      <c r="L57" s="454"/>
      <c r="M57" s="454"/>
      <c r="N57" s="454"/>
      <c r="O57" s="454"/>
      <c r="P57" s="454"/>
      <c r="Q57" s="454"/>
      <c r="R57" s="454"/>
      <c r="S57" s="454"/>
      <c r="T57" s="454"/>
      <c r="U57" s="454"/>
      <c r="V57" s="454"/>
    </row>
    <row r="58" spans="1:22" ht="20.25">
      <c r="A58" s="442">
        <v>9</v>
      </c>
      <c r="B58" s="443"/>
      <c r="C58" s="444" t="s">
        <v>322</v>
      </c>
      <c r="D58" s="447"/>
      <c r="E58" s="444">
        <f>E59+E60+E61+E62+E63</f>
        <v>4582</v>
      </c>
      <c r="F58" s="446">
        <v>20</v>
      </c>
      <c r="G58" s="443"/>
      <c r="H58" s="444" t="s">
        <v>323</v>
      </c>
      <c r="I58" s="447"/>
      <c r="J58" s="448">
        <f>J59+J60+J61+J62+J63</f>
        <v>7405</v>
      </c>
      <c r="K58" s="454"/>
      <c r="L58" s="454"/>
      <c r="M58" s="454"/>
      <c r="N58" s="454"/>
      <c r="O58" s="454"/>
      <c r="P58" s="454"/>
      <c r="Q58" s="454"/>
      <c r="R58" s="454"/>
      <c r="S58" s="454"/>
      <c r="T58" s="454"/>
      <c r="U58" s="454"/>
      <c r="V58" s="454"/>
    </row>
    <row r="59" spans="1:22" ht="20.25">
      <c r="A59" s="442"/>
      <c r="B59" s="443">
        <v>1</v>
      </c>
      <c r="C59" s="443" t="s">
        <v>324</v>
      </c>
      <c r="D59" s="447"/>
      <c r="E59" s="443">
        <v>1354</v>
      </c>
      <c r="F59" s="446"/>
      <c r="G59" s="443">
        <v>1</v>
      </c>
      <c r="H59" s="443" t="s">
        <v>325</v>
      </c>
      <c r="I59" s="447"/>
      <c r="J59" s="449">
        <v>1038</v>
      </c>
      <c r="K59" s="454"/>
      <c r="L59" s="454"/>
      <c r="M59" s="454"/>
      <c r="N59" s="454"/>
      <c r="O59" s="454"/>
      <c r="P59" s="454"/>
      <c r="Q59" s="454"/>
      <c r="R59" s="454"/>
      <c r="S59" s="454"/>
      <c r="T59" s="454"/>
      <c r="U59" s="454"/>
      <c r="V59" s="454"/>
    </row>
    <row r="60" spans="1:22" ht="20.25">
      <c r="A60" s="442"/>
      <c r="B60" s="443">
        <v>2</v>
      </c>
      <c r="C60" s="443" t="s">
        <v>326</v>
      </c>
      <c r="D60" s="447"/>
      <c r="E60" s="443">
        <v>1175</v>
      </c>
      <c r="F60" s="446"/>
      <c r="G60" s="443">
        <v>2</v>
      </c>
      <c r="H60" s="443" t="s">
        <v>327</v>
      </c>
      <c r="I60" s="447"/>
      <c r="J60" s="449">
        <v>4883</v>
      </c>
      <c r="K60" s="454"/>
      <c r="L60" s="454"/>
      <c r="M60" s="454"/>
      <c r="N60" s="454"/>
      <c r="O60" s="454"/>
      <c r="P60" s="454"/>
      <c r="Q60" s="454"/>
      <c r="R60" s="454"/>
      <c r="S60" s="454"/>
      <c r="T60" s="454"/>
      <c r="U60" s="454"/>
      <c r="V60" s="454"/>
    </row>
    <row r="61" spans="1:22" ht="20.25">
      <c r="A61" s="442"/>
      <c r="B61" s="443">
        <v>3</v>
      </c>
      <c r="C61" s="443" t="s">
        <v>328</v>
      </c>
      <c r="D61" s="447"/>
      <c r="E61" s="443">
        <v>636</v>
      </c>
      <c r="F61" s="446"/>
      <c r="G61" s="443">
        <v>3</v>
      </c>
      <c r="H61" s="444" t="s">
        <v>329</v>
      </c>
      <c r="I61" s="447"/>
      <c r="J61" s="449">
        <v>451</v>
      </c>
      <c r="K61" s="454"/>
      <c r="L61" s="454"/>
      <c r="M61" s="454"/>
      <c r="N61" s="454"/>
      <c r="O61" s="454"/>
      <c r="P61" s="454"/>
      <c r="Q61" s="454"/>
      <c r="R61" s="454"/>
      <c r="S61" s="454"/>
      <c r="T61" s="454"/>
      <c r="U61" s="454"/>
      <c r="V61" s="454"/>
    </row>
    <row r="62" spans="1:22" ht="20.25">
      <c r="A62" s="442"/>
      <c r="B62" s="443">
        <v>4</v>
      </c>
      <c r="C62" s="443" t="s">
        <v>330</v>
      </c>
      <c r="D62" s="447"/>
      <c r="E62" s="443">
        <v>845</v>
      </c>
      <c r="F62" s="446"/>
      <c r="G62" s="443">
        <v>4</v>
      </c>
      <c r="H62" s="443" t="s">
        <v>331</v>
      </c>
      <c r="I62" s="447"/>
      <c r="J62" s="449">
        <v>829</v>
      </c>
      <c r="K62" s="454"/>
      <c r="L62" s="454"/>
      <c r="M62" s="454"/>
      <c r="N62" s="454"/>
      <c r="O62" s="454"/>
      <c r="P62" s="454"/>
      <c r="Q62" s="454"/>
      <c r="R62" s="454"/>
      <c r="S62" s="454"/>
      <c r="T62" s="454"/>
      <c r="U62" s="454"/>
      <c r="V62" s="454"/>
    </row>
    <row r="63" spans="1:22" ht="20.25">
      <c r="A63" s="442"/>
      <c r="B63" s="443">
        <v>5</v>
      </c>
      <c r="C63" s="444" t="s">
        <v>332</v>
      </c>
      <c r="D63" s="447" t="s">
        <v>232</v>
      </c>
      <c r="E63" s="443">
        <v>572</v>
      </c>
      <c r="F63" s="446"/>
      <c r="G63" s="443">
        <v>5</v>
      </c>
      <c r="H63" s="443" t="s">
        <v>333</v>
      </c>
      <c r="I63" s="447" t="s">
        <v>232</v>
      </c>
      <c r="J63" s="449">
        <v>204</v>
      </c>
      <c r="K63" s="454"/>
      <c r="L63" s="454"/>
      <c r="M63" s="454"/>
      <c r="N63" s="454"/>
      <c r="O63" s="454"/>
      <c r="P63" s="454"/>
      <c r="Q63" s="454"/>
      <c r="R63" s="454"/>
      <c r="S63" s="454"/>
      <c r="T63" s="454"/>
      <c r="U63" s="454"/>
      <c r="V63" s="454"/>
    </row>
    <row r="64" spans="1:22" ht="20.25">
      <c r="A64" s="442"/>
      <c r="B64" s="443"/>
      <c r="C64" s="443"/>
      <c r="D64" s="447"/>
      <c r="E64" s="443"/>
      <c r="F64" s="446"/>
      <c r="G64" s="443"/>
      <c r="H64" s="443"/>
      <c r="I64" s="447"/>
      <c r="J64" s="449"/>
      <c r="K64" s="454"/>
      <c r="L64" s="454"/>
      <c r="M64" s="454"/>
      <c r="N64" s="454"/>
      <c r="O64" s="454"/>
      <c r="P64" s="454"/>
      <c r="Q64" s="454"/>
      <c r="R64" s="454"/>
      <c r="S64" s="454"/>
      <c r="T64" s="454"/>
      <c r="U64" s="454"/>
      <c r="V64" s="454"/>
    </row>
    <row r="65" spans="1:22" ht="20.25">
      <c r="A65" s="442">
        <v>10</v>
      </c>
      <c r="B65" s="443"/>
      <c r="C65" s="444" t="s">
        <v>334</v>
      </c>
      <c r="D65" s="447"/>
      <c r="E65" s="448">
        <f>E66+E67+E68+E69+E70</f>
        <v>523</v>
      </c>
      <c r="F65" s="446">
        <v>21</v>
      </c>
      <c r="G65" s="443"/>
      <c r="H65" s="443"/>
      <c r="I65" s="447"/>
      <c r="J65" s="449"/>
      <c r="K65" s="454"/>
      <c r="L65" s="454"/>
      <c r="M65" s="454"/>
      <c r="N65" s="454"/>
      <c r="O65" s="454"/>
      <c r="P65" s="454"/>
      <c r="Q65" s="454"/>
      <c r="R65" s="454"/>
      <c r="S65" s="454"/>
      <c r="T65" s="454"/>
      <c r="U65" s="454"/>
      <c r="V65" s="454"/>
    </row>
    <row r="66" spans="1:22" ht="20.25">
      <c r="A66" s="442"/>
      <c r="B66" s="443">
        <v>1</v>
      </c>
      <c r="C66" s="444" t="s">
        <v>335</v>
      </c>
      <c r="D66" s="447"/>
      <c r="E66" s="449">
        <v>54</v>
      </c>
      <c r="F66" s="446"/>
      <c r="G66" s="443">
        <v>1</v>
      </c>
      <c r="H66" s="444"/>
      <c r="I66" s="447"/>
      <c r="J66" s="449"/>
      <c r="K66" s="454"/>
      <c r="L66" s="454"/>
      <c r="M66" s="454"/>
      <c r="N66" s="454"/>
      <c r="O66" s="454"/>
      <c r="P66" s="454"/>
      <c r="Q66" s="454"/>
      <c r="R66" s="454"/>
      <c r="S66" s="454"/>
      <c r="T66" s="454"/>
      <c r="U66" s="454"/>
      <c r="V66" s="454"/>
    </row>
    <row r="67" spans="1:22" ht="20.25">
      <c r="A67" s="442"/>
      <c r="B67" s="443">
        <v>2</v>
      </c>
      <c r="C67" s="443" t="s">
        <v>336</v>
      </c>
      <c r="D67" s="447"/>
      <c r="E67" s="449">
        <v>0</v>
      </c>
      <c r="F67" s="446"/>
      <c r="G67" s="443">
        <v>2</v>
      </c>
      <c r="H67" s="443"/>
      <c r="I67" s="447"/>
      <c r="J67" s="449"/>
      <c r="K67" s="454"/>
      <c r="L67" s="454"/>
      <c r="M67" s="454"/>
      <c r="N67" s="454"/>
      <c r="O67" s="454"/>
      <c r="P67" s="454"/>
      <c r="Q67" s="454"/>
      <c r="R67" s="454"/>
      <c r="S67" s="454"/>
      <c r="T67" s="454"/>
      <c r="U67" s="454"/>
      <c r="V67" s="454"/>
    </row>
    <row r="68" spans="1:22" ht="20.25">
      <c r="A68" s="442"/>
      <c r="B68" s="443">
        <v>3</v>
      </c>
      <c r="C68" s="443" t="s">
        <v>337</v>
      </c>
      <c r="D68" s="447"/>
      <c r="E68" s="449">
        <v>280</v>
      </c>
      <c r="F68" s="446"/>
      <c r="G68" s="443">
        <v>3</v>
      </c>
      <c r="H68" s="443"/>
      <c r="I68" s="447"/>
      <c r="J68" s="449"/>
      <c r="K68" s="454"/>
      <c r="L68" s="454"/>
      <c r="M68" s="454"/>
      <c r="N68" s="454"/>
      <c r="O68" s="454"/>
      <c r="P68" s="454"/>
      <c r="Q68" s="454"/>
      <c r="R68" s="454"/>
      <c r="S68" s="454"/>
      <c r="T68" s="454"/>
      <c r="U68" s="454"/>
      <c r="V68" s="454"/>
    </row>
    <row r="69" spans="1:22" ht="20.25">
      <c r="A69" s="442"/>
      <c r="B69" s="443">
        <v>4</v>
      </c>
      <c r="C69" s="443" t="s">
        <v>338</v>
      </c>
      <c r="D69" s="447"/>
      <c r="E69" s="449">
        <v>40</v>
      </c>
      <c r="F69" s="446"/>
      <c r="G69" s="443">
        <v>4</v>
      </c>
      <c r="H69" s="443"/>
      <c r="I69" s="447"/>
      <c r="J69" s="449"/>
      <c r="K69" s="454"/>
      <c r="L69" s="454"/>
      <c r="M69" s="454"/>
      <c r="N69" s="454"/>
      <c r="O69" s="454"/>
      <c r="P69" s="454"/>
      <c r="Q69" s="454"/>
      <c r="R69" s="454"/>
      <c r="S69" s="454"/>
      <c r="T69" s="454"/>
      <c r="U69" s="454"/>
      <c r="V69" s="454"/>
    </row>
    <row r="70" spans="1:22" ht="20.25">
      <c r="A70" s="442"/>
      <c r="B70" s="443">
        <v>5</v>
      </c>
      <c r="C70" s="443" t="s">
        <v>339</v>
      </c>
      <c r="D70" s="447"/>
      <c r="E70" s="449">
        <v>149</v>
      </c>
      <c r="F70" s="446"/>
      <c r="G70" s="443">
        <v>5</v>
      </c>
      <c r="H70" s="443"/>
      <c r="I70" s="447"/>
      <c r="J70" s="449"/>
      <c r="K70" s="454"/>
      <c r="L70" s="454"/>
      <c r="M70" s="454"/>
      <c r="N70" s="454"/>
      <c r="O70" s="454"/>
      <c r="P70" s="454"/>
      <c r="Q70" s="454"/>
      <c r="R70" s="454"/>
      <c r="S70" s="454"/>
      <c r="T70" s="454"/>
      <c r="U70" s="454"/>
      <c r="V70" s="454"/>
    </row>
    <row r="71" spans="1:22" ht="21" thickBot="1">
      <c r="A71" s="457"/>
      <c r="B71" s="458"/>
      <c r="C71" s="458"/>
      <c r="D71" s="459"/>
      <c r="E71" s="458"/>
      <c r="F71" s="460"/>
      <c r="G71" s="458"/>
      <c r="H71" s="458"/>
      <c r="I71" s="459"/>
      <c r="J71" s="461"/>
      <c r="K71" s="454"/>
      <c r="L71" s="454"/>
      <c r="M71" s="454"/>
      <c r="N71" s="454"/>
      <c r="O71" s="454"/>
      <c r="P71" s="454"/>
      <c r="Q71" s="454"/>
      <c r="R71" s="454"/>
      <c r="S71" s="454"/>
      <c r="T71" s="454"/>
      <c r="U71" s="454"/>
      <c r="V71" s="454"/>
    </row>
    <row r="72" spans="1:22" ht="20.25">
      <c r="A72" s="442">
        <v>11</v>
      </c>
      <c r="B72" s="443"/>
      <c r="C72" s="444" t="s">
        <v>340</v>
      </c>
      <c r="D72" s="447"/>
      <c r="E72" s="444">
        <f>E73+E74+E75+E76+E77</f>
        <v>1070</v>
      </c>
      <c r="F72" s="446">
        <v>22</v>
      </c>
      <c r="G72" s="443"/>
      <c r="H72" s="443"/>
      <c r="I72" s="447"/>
      <c r="J72" s="449"/>
      <c r="K72" s="454"/>
      <c r="L72" s="454"/>
      <c r="M72" s="454"/>
      <c r="N72" s="454"/>
      <c r="O72" s="454"/>
      <c r="P72" s="454"/>
      <c r="Q72" s="454"/>
      <c r="R72" s="454"/>
      <c r="S72" s="454"/>
      <c r="T72" s="454"/>
      <c r="U72" s="454"/>
      <c r="V72" s="454"/>
    </row>
    <row r="73" spans="1:22" ht="20.25">
      <c r="A73" s="442"/>
      <c r="B73" s="443">
        <v>1</v>
      </c>
      <c r="C73" s="443" t="s">
        <v>341</v>
      </c>
      <c r="D73" s="447"/>
      <c r="E73" s="443">
        <v>461</v>
      </c>
      <c r="F73" s="446"/>
      <c r="G73" s="443">
        <v>1</v>
      </c>
      <c r="H73" s="444"/>
      <c r="I73" s="447"/>
      <c r="J73" s="449"/>
      <c r="K73" s="454"/>
      <c r="L73" s="454"/>
      <c r="M73" s="454"/>
      <c r="N73" s="454"/>
      <c r="O73" s="454"/>
      <c r="P73" s="454"/>
      <c r="Q73" s="454"/>
      <c r="R73" s="454"/>
      <c r="S73" s="454"/>
      <c r="T73" s="454"/>
      <c r="U73" s="454"/>
      <c r="V73" s="454"/>
    </row>
    <row r="74" spans="1:22" ht="20.25">
      <c r="A74" s="442"/>
      <c r="B74" s="443">
        <v>2</v>
      </c>
      <c r="C74" s="444" t="s">
        <v>342</v>
      </c>
      <c r="D74" s="447"/>
      <c r="E74" s="443">
        <v>27</v>
      </c>
      <c r="F74" s="446"/>
      <c r="G74" s="443">
        <v>2</v>
      </c>
      <c r="H74" s="443"/>
      <c r="I74" s="447"/>
      <c r="J74" s="449"/>
      <c r="K74" s="454"/>
      <c r="L74" s="454"/>
      <c r="M74" s="454"/>
      <c r="N74" s="454"/>
      <c r="O74" s="454"/>
      <c r="P74" s="454"/>
      <c r="Q74" s="454"/>
      <c r="R74" s="454"/>
      <c r="S74" s="454"/>
      <c r="T74" s="454"/>
      <c r="U74" s="454"/>
      <c r="V74" s="454"/>
    </row>
    <row r="75" spans="1:22" ht="20.25">
      <c r="A75" s="442"/>
      <c r="B75" s="443">
        <v>3</v>
      </c>
      <c r="C75" s="443" t="s">
        <v>343</v>
      </c>
      <c r="D75" s="447"/>
      <c r="E75" s="443">
        <v>125</v>
      </c>
      <c r="F75" s="446"/>
      <c r="G75" s="443">
        <v>3</v>
      </c>
      <c r="H75" s="443"/>
      <c r="I75" s="447"/>
      <c r="J75" s="449"/>
      <c r="K75" s="454"/>
      <c r="L75" s="454"/>
      <c r="M75" s="454"/>
      <c r="N75" s="454"/>
      <c r="O75" s="454"/>
      <c r="P75" s="454"/>
      <c r="Q75" s="454"/>
      <c r="R75" s="454"/>
      <c r="S75" s="454"/>
      <c r="T75" s="454"/>
      <c r="U75" s="454"/>
      <c r="V75" s="454"/>
    </row>
    <row r="76" spans="1:22" ht="20.25">
      <c r="A76" s="442"/>
      <c r="B76" s="443">
        <v>4</v>
      </c>
      <c r="C76" s="443" t="s">
        <v>344</v>
      </c>
      <c r="D76" s="447"/>
      <c r="E76" s="443">
        <v>277</v>
      </c>
      <c r="F76" s="446"/>
      <c r="G76" s="443">
        <v>4</v>
      </c>
      <c r="H76" s="443"/>
      <c r="I76" s="447"/>
      <c r="J76" s="449"/>
      <c r="K76" s="454"/>
      <c r="L76" s="454"/>
      <c r="M76" s="454"/>
      <c r="N76" s="454"/>
      <c r="O76" s="454"/>
      <c r="P76" s="454"/>
      <c r="Q76" s="454"/>
      <c r="R76" s="454"/>
      <c r="S76" s="454"/>
      <c r="T76" s="454"/>
      <c r="U76" s="454"/>
      <c r="V76" s="454"/>
    </row>
    <row r="77" spans="1:22" ht="20.25">
      <c r="A77" s="442"/>
      <c r="B77" s="443">
        <v>5</v>
      </c>
      <c r="C77" s="443" t="s">
        <v>345</v>
      </c>
      <c r="D77" s="447"/>
      <c r="E77" s="443">
        <v>180</v>
      </c>
      <c r="F77" s="446"/>
      <c r="G77" s="443">
        <v>5</v>
      </c>
      <c r="H77" s="443"/>
      <c r="I77" s="447"/>
      <c r="J77" s="449"/>
      <c r="K77" s="454"/>
      <c r="L77" s="454"/>
      <c r="M77" s="454"/>
      <c r="N77" s="454"/>
      <c r="O77" s="454"/>
      <c r="P77" s="454"/>
      <c r="Q77" s="454"/>
      <c r="R77" s="454"/>
      <c r="S77" s="454"/>
      <c r="T77" s="454"/>
      <c r="U77" s="454"/>
      <c r="V77" s="454"/>
    </row>
    <row r="78" spans="1:22" ht="21" thickBot="1">
      <c r="A78" s="457"/>
      <c r="B78" s="458"/>
      <c r="C78" s="458"/>
      <c r="D78" s="458"/>
      <c r="E78" s="458"/>
      <c r="F78" s="460"/>
      <c r="G78" s="458"/>
      <c r="H78" s="458"/>
      <c r="I78" s="459"/>
      <c r="J78" s="461"/>
      <c r="K78" s="454"/>
      <c r="L78" s="454"/>
      <c r="M78" s="454"/>
      <c r="N78" s="454"/>
      <c r="O78" s="454"/>
      <c r="P78" s="454"/>
      <c r="Q78" s="454"/>
      <c r="R78" s="454"/>
      <c r="S78" s="454"/>
      <c r="T78" s="454"/>
      <c r="U78" s="454"/>
      <c r="V78" s="454"/>
    </row>
    <row r="79" spans="1:22" ht="20.25">
      <c r="A79" s="454"/>
      <c r="B79" s="454"/>
      <c r="C79" s="454"/>
      <c r="D79" s="454"/>
      <c r="E79" s="454"/>
      <c r="F79" s="454"/>
      <c r="G79" s="454"/>
      <c r="H79" s="454"/>
      <c r="I79" s="462"/>
      <c r="J79" s="454"/>
      <c r="K79" s="454"/>
      <c r="L79" s="454"/>
      <c r="M79" s="454"/>
      <c r="N79" s="454"/>
      <c r="O79" s="454"/>
      <c r="P79" s="454"/>
      <c r="Q79" s="454"/>
      <c r="R79" s="454"/>
      <c r="S79" s="454"/>
      <c r="T79" s="454"/>
      <c r="U79" s="454"/>
      <c r="V79" s="454"/>
    </row>
    <row r="80" spans="1:22" ht="20.25">
      <c r="A80" s="454"/>
      <c r="B80" s="454"/>
      <c r="C80" s="454"/>
      <c r="D80" s="454"/>
      <c r="E80" s="454"/>
      <c r="F80" s="454"/>
      <c r="G80" s="454"/>
      <c r="H80" s="454"/>
      <c r="I80" s="462"/>
      <c r="J80" s="454"/>
      <c r="K80" s="454"/>
      <c r="L80" s="454"/>
      <c r="M80" s="454"/>
      <c r="N80" s="454"/>
      <c r="O80" s="454"/>
      <c r="P80" s="454"/>
      <c r="Q80" s="454"/>
      <c r="R80" s="454"/>
      <c r="S80" s="454"/>
      <c r="T80" s="454"/>
      <c r="U80" s="454"/>
      <c r="V80" s="454"/>
    </row>
    <row r="81" spans="1:22" ht="20.25">
      <c r="A81" s="454"/>
      <c r="B81" s="454"/>
      <c r="C81" s="454"/>
      <c r="D81" s="454"/>
      <c r="E81" s="454"/>
      <c r="F81" s="454"/>
      <c r="G81" s="454"/>
      <c r="H81" s="454"/>
      <c r="I81" s="462"/>
      <c r="J81" s="454"/>
      <c r="K81" s="454"/>
      <c r="L81" s="454"/>
      <c r="M81" s="454"/>
      <c r="N81" s="454"/>
      <c r="O81" s="454"/>
      <c r="P81" s="454"/>
      <c r="Q81" s="454"/>
      <c r="R81" s="454"/>
      <c r="S81" s="454"/>
      <c r="T81" s="454"/>
      <c r="U81" s="454"/>
      <c r="V81" s="454"/>
    </row>
    <row r="82" spans="1:22" ht="20.25">
      <c r="A82" s="454"/>
      <c r="B82" s="454"/>
      <c r="C82" s="454"/>
      <c r="D82" s="454"/>
      <c r="E82" s="454"/>
      <c r="F82" s="454"/>
      <c r="G82" s="454"/>
      <c r="H82" s="454"/>
      <c r="I82" s="462"/>
      <c r="J82" s="454"/>
      <c r="K82" s="454"/>
      <c r="L82" s="454"/>
      <c r="M82" s="454"/>
      <c r="N82" s="454"/>
      <c r="O82" s="454"/>
      <c r="P82" s="454"/>
      <c r="Q82" s="454"/>
      <c r="R82" s="454"/>
      <c r="S82" s="454"/>
      <c r="T82" s="454"/>
      <c r="U82" s="454"/>
      <c r="V82" s="454"/>
    </row>
    <row r="83" spans="1:22" ht="20.25">
      <c r="A83" s="454"/>
      <c r="B83" s="454"/>
      <c r="C83" s="454"/>
      <c r="D83" s="454"/>
      <c r="E83" s="454"/>
      <c r="F83" s="454"/>
      <c r="G83" s="454"/>
      <c r="H83" s="454"/>
      <c r="I83" s="462"/>
      <c r="J83" s="454"/>
      <c r="K83" s="454"/>
      <c r="L83" s="454"/>
      <c r="M83" s="454"/>
      <c r="N83" s="454"/>
      <c r="O83" s="454"/>
      <c r="P83" s="454"/>
      <c r="Q83" s="454"/>
      <c r="R83" s="454"/>
      <c r="S83" s="454"/>
      <c r="T83" s="454"/>
      <c r="U83" s="454"/>
      <c r="V83" s="454"/>
    </row>
    <row r="84" spans="1:22" ht="20.25">
      <c r="A84" s="454"/>
      <c r="B84" s="454"/>
      <c r="C84" s="454"/>
      <c r="D84" s="454"/>
      <c r="E84" s="454"/>
      <c r="F84" s="454"/>
      <c r="G84" s="454"/>
      <c r="H84" s="454"/>
      <c r="I84" s="462"/>
      <c r="J84" s="454"/>
      <c r="K84" s="454"/>
      <c r="L84" s="454"/>
      <c r="M84" s="454"/>
      <c r="N84" s="454"/>
      <c r="O84" s="454"/>
      <c r="P84" s="454"/>
      <c r="Q84" s="454"/>
      <c r="R84" s="454"/>
      <c r="S84" s="454"/>
      <c r="T84" s="454"/>
      <c r="U84" s="454"/>
      <c r="V84" s="454"/>
    </row>
    <row r="85" spans="1:22" ht="20.25">
      <c r="A85" s="454"/>
      <c r="B85" s="454"/>
      <c r="C85" s="454"/>
      <c r="D85" s="454"/>
      <c r="E85" s="454"/>
      <c r="F85" s="454"/>
      <c r="G85" s="454"/>
      <c r="H85" s="454"/>
      <c r="I85" s="462"/>
      <c r="J85" s="454"/>
      <c r="K85" s="454"/>
      <c r="L85" s="454"/>
      <c r="M85" s="454"/>
      <c r="N85" s="454"/>
      <c r="O85" s="454"/>
      <c r="P85" s="454"/>
      <c r="Q85" s="454"/>
      <c r="R85" s="454"/>
      <c r="S85" s="454"/>
      <c r="T85" s="454"/>
      <c r="U85" s="454"/>
      <c r="V85" s="454"/>
    </row>
    <row r="86" spans="1:22" ht="20.25">
      <c r="A86" s="454"/>
      <c r="B86" s="454"/>
      <c r="C86" s="454"/>
      <c r="D86" s="454"/>
      <c r="E86" s="454"/>
      <c r="F86" s="454"/>
      <c r="G86" s="454"/>
      <c r="H86" s="454"/>
      <c r="I86" s="462"/>
      <c r="J86" s="454"/>
      <c r="K86" s="454"/>
      <c r="L86" s="454"/>
      <c r="M86" s="454"/>
      <c r="N86" s="454"/>
      <c r="O86" s="454"/>
      <c r="P86" s="454"/>
      <c r="Q86" s="454"/>
      <c r="R86" s="454"/>
      <c r="S86" s="454"/>
      <c r="T86" s="454"/>
      <c r="U86" s="454"/>
      <c r="V86" s="454"/>
    </row>
    <row r="87" spans="1:22" ht="20.25">
      <c r="A87" s="454"/>
      <c r="B87" s="454"/>
      <c r="C87" s="454"/>
      <c r="D87" s="454"/>
      <c r="E87" s="454"/>
      <c r="F87" s="454"/>
      <c r="G87" s="454"/>
      <c r="H87" s="454"/>
      <c r="I87" s="462"/>
      <c r="J87" s="454"/>
      <c r="K87" s="454"/>
      <c r="L87" s="454"/>
      <c r="M87" s="454"/>
      <c r="N87" s="454"/>
      <c r="O87" s="454"/>
      <c r="P87" s="454"/>
      <c r="Q87" s="454"/>
      <c r="R87" s="454"/>
      <c r="S87" s="454"/>
      <c r="T87" s="454"/>
      <c r="U87" s="454"/>
      <c r="V87" s="454"/>
    </row>
    <row r="88" spans="1:22" ht="20.25">
      <c r="A88" s="454"/>
      <c r="B88" s="454"/>
      <c r="C88" s="454"/>
      <c r="D88" s="454"/>
      <c r="E88" s="454"/>
      <c r="F88" s="454"/>
      <c r="G88" s="454"/>
      <c r="H88" s="454"/>
      <c r="I88" s="462"/>
      <c r="J88" s="454"/>
      <c r="K88" s="454"/>
      <c r="L88" s="454"/>
      <c r="M88" s="454"/>
      <c r="N88" s="454"/>
      <c r="O88" s="454"/>
      <c r="P88" s="454"/>
      <c r="Q88" s="454"/>
      <c r="R88" s="454"/>
      <c r="S88" s="454"/>
      <c r="T88" s="454"/>
      <c r="U88" s="454"/>
      <c r="V88" s="454"/>
    </row>
    <row r="89" spans="1:22" ht="20.25">
      <c r="A89" s="454"/>
      <c r="B89" s="454"/>
      <c r="C89" s="454"/>
      <c r="D89" s="454"/>
      <c r="E89" s="454"/>
      <c r="F89" s="454"/>
      <c r="G89" s="454"/>
      <c r="H89" s="454"/>
      <c r="I89" s="462"/>
      <c r="J89" s="454"/>
      <c r="K89" s="454"/>
      <c r="L89" s="454"/>
      <c r="M89" s="454"/>
      <c r="N89" s="454"/>
      <c r="O89" s="454"/>
      <c r="P89" s="454"/>
      <c r="Q89" s="454"/>
      <c r="R89" s="454"/>
      <c r="S89" s="454"/>
      <c r="T89" s="454"/>
      <c r="U89" s="454"/>
      <c r="V89" s="454"/>
    </row>
    <row r="90" spans="1:22" ht="20.25">
      <c r="A90" s="454"/>
      <c r="B90" s="454"/>
      <c r="C90" s="454"/>
      <c r="D90" s="454"/>
      <c r="E90" s="454"/>
      <c r="F90" s="454"/>
      <c r="G90" s="454"/>
      <c r="H90" s="454"/>
      <c r="I90" s="462"/>
      <c r="J90" s="454"/>
      <c r="K90" s="454"/>
      <c r="L90" s="454"/>
      <c r="M90" s="454"/>
      <c r="N90" s="454"/>
      <c r="O90" s="454"/>
      <c r="P90" s="454"/>
      <c r="Q90" s="454"/>
      <c r="R90" s="454"/>
      <c r="S90" s="454"/>
      <c r="T90" s="454"/>
      <c r="U90" s="454"/>
      <c r="V90" s="454"/>
    </row>
    <row r="91" spans="1:22" ht="20.25">
      <c r="A91" s="454"/>
      <c r="B91" s="454"/>
      <c r="C91" s="454"/>
      <c r="D91" s="454"/>
      <c r="E91" s="454"/>
      <c r="F91" s="454"/>
      <c r="G91" s="454"/>
      <c r="H91" s="454"/>
      <c r="I91" s="462"/>
      <c r="J91" s="454"/>
      <c r="K91" s="454"/>
      <c r="L91" s="454"/>
      <c r="M91" s="454"/>
      <c r="N91" s="454"/>
      <c r="O91" s="454"/>
      <c r="P91" s="454"/>
      <c r="Q91" s="454"/>
      <c r="R91" s="454"/>
      <c r="S91" s="454"/>
      <c r="T91" s="454"/>
      <c r="U91" s="454"/>
      <c r="V91" s="454"/>
    </row>
    <row r="92" spans="1:22" ht="20.25">
      <c r="A92" s="454"/>
      <c r="B92" s="454"/>
      <c r="C92" s="454"/>
      <c r="D92" s="454"/>
      <c r="E92" s="454"/>
      <c r="F92" s="454"/>
      <c r="G92" s="454"/>
      <c r="H92" s="454"/>
      <c r="I92" s="462"/>
      <c r="J92" s="454"/>
      <c r="K92" s="454"/>
      <c r="L92" s="454"/>
      <c r="M92" s="454"/>
      <c r="N92" s="454"/>
      <c r="O92" s="454"/>
      <c r="P92" s="454"/>
      <c r="Q92" s="454"/>
      <c r="R92" s="454"/>
      <c r="S92" s="454"/>
      <c r="T92" s="454"/>
      <c r="U92" s="454"/>
      <c r="V92" s="454"/>
    </row>
    <row r="93" spans="1:22" ht="20.25">
      <c r="A93" s="454"/>
      <c r="B93" s="454"/>
      <c r="C93" s="454"/>
      <c r="D93" s="454"/>
      <c r="E93" s="454"/>
      <c r="F93" s="454"/>
      <c r="G93" s="454"/>
      <c r="H93" s="454"/>
      <c r="I93" s="462"/>
      <c r="J93" s="454"/>
      <c r="K93" s="454"/>
      <c r="L93" s="454"/>
      <c r="M93" s="454"/>
      <c r="N93" s="454"/>
      <c r="O93" s="454"/>
      <c r="P93" s="454"/>
      <c r="Q93" s="454"/>
      <c r="R93" s="454"/>
      <c r="S93" s="454"/>
      <c r="T93" s="454"/>
      <c r="U93" s="454"/>
      <c r="V93" s="454"/>
    </row>
    <row r="94" spans="1:22" ht="20.25">
      <c r="A94" s="454"/>
      <c r="B94" s="454"/>
      <c r="C94" s="454"/>
      <c r="D94" s="454"/>
      <c r="E94" s="454"/>
      <c r="F94" s="454"/>
      <c r="G94" s="454"/>
      <c r="H94" s="454"/>
      <c r="I94" s="462"/>
      <c r="J94" s="454"/>
      <c r="K94" s="454"/>
      <c r="L94" s="454"/>
      <c r="M94" s="454"/>
      <c r="N94" s="454"/>
      <c r="O94" s="454"/>
      <c r="P94" s="454"/>
      <c r="Q94" s="454"/>
      <c r="R94" s="454"/>
      <c r="S94" s="454"/>
      <c r="T94" s="454"/>
      <c r="U94" s="454"/>
      <c r="V94" s="454"/>
    </row>
    <row r="95" spans="1:22" ht="20.25">
      <c r="A95" s="454"/>
      <c r="B95" s="454"/>
      <c r="C95" s="454"/>
      <c r="D95" s="454"/>
      <c r="E95" s="454"/>
      <c r="F95" s="454"/>
      <c r="G95" s="454"/>
      <c r="H95" s="454"/>
      <c r="I95" s="462"/>
      <c r="J95" s="454"/>
      <c r="K95" s="454"/>
      <c r="L95" s="454"/>
      <c r="M95" s="454"/>
      <c r="N95" s="454"/>
      <c r="O95" s="454"/>
      <c r="P95" s="454"/>
      <c r="Q95" s="454"/>
      <c r="R95" s="454"/>
      <c r="S95" s="454"/>
      <c r="T95" s="454"/>
      <c r="U95" s="454"/>
      <c r="V95" s="454"/>
    </row>
    <row r="96" spans="1:22" ht="20.25">
      <c r="A96" s="454"/>
      <c r="B96" s="454"/>
      <c r="C96" s="454"/>
      <c r="D96" s="454"/>
      <c r="E96" s="454"/>
      <c r="F96" s="454"/>
      <c r="G96" s="454"/>
      <c r="H96" s="454"/>
      <c r="I96" s="462"/>
      <c r="J96" s="454"/>
      <c r="K96" s="454"/>
      <c r="L96" s="454"/>
      <c r="M96" s="454"/>
      <c r="N96" s="454"/>
      <c r="O96" s="454"/>
      <c r="P96" s="454"/>
      <c r="Q96" s="454"/>
      <c r="R96" s="454"/>
      <c r="S96" s="454"/>
      <c r="T96" s="454"/>
      <c r="U96" s="454"/>
      <c r="V96" s="454"/>
    </row>
    <row r="97" spans="1:22" ht="20.25">
      <c r="A97" s="454"/>
      <c r="B97" s="454"/>
      <c r="C97" s="454"/>
      <c r="D97" s="454"/>
      <c r="E97" s="454"/>
      <c r="F97" s="454"/>
      <c r="G97" s="454"/>
      <c r="H97" s="454"/>
      <c r="I97" s="462"/>
      <c r="J97" s="454"/>
      <c r="K97" s="454"/>
      <c r="L97" s="454"/>
      <c r="M97" s="454"/>
      <c r="N97" s="454"/>
      <c r="O97" s="454"/>
      <c r="P97" s="454"/>
      <c r="Q97" s="454"/>
      <c r="R97" s="454"/>
      <c r="S97" s="454"/>
      <c r="T97" s="454"/>
      <c r="U97" s="454"/>
      <c r="V97" s="454"/>
    </row>
    <row r="98" spans="1:22" ht="20.25">
      <c r="A98" s="454"/>
      <c r="B98" s="454"/>
      <c r="C98" s="454"/>
      <c r="D98" s="454"/>
      <c r="E98" s="454"/>
      <c r="F98" s="454"/>
      <c r="G98" s="454"/>
      <c r="H98" s="454"/>
      <c r="I98" s="462"/>
      <c r="J98" s="454"/>
      <c r="K98" s="454"/>
      <c r="L98" s="454"/>
      <c r="M98" s="454"/>
      <c r="N98" s="454"/>
      <c r="O98" s="454"/>
      <c r="P98" s="454"/>
      <c r="Q98" s="454"/>
      <c r="R98" s="454"/>
      <c r="S98" s="454"/>
      <c r="T98" s="454"/>
      <c r="U98" s="454"/>
      <c r="V98" s="454"/>
    </row>
    <row r="99" spans="1:22" ht="20.25">
      <c r="A99" s="454"/>
      <c r="B99" s="454"/>
      <c r="C99" s="454"/>
      <c r="D99" s="454"/>
      <c r="E99" s="454"/>
      <c r="F99" s="454"/>
      <c r="G99" s="454"/>
      <c r="H99" s="454"/>
      <c r="I99" s="462"/>
      <c r="J99" s="454"/>
      <c r="K99" s="454"/>
      <c r="L99" s="454"/>
      <c r="M99" s="454"/>
      <c r="N99" s="454"/>
      <c r="O99" s="454"/>
      <c r="P99" s="454"/>
      <c r="Q99" s="454"/>
      <c r="R99" s="454"/>
      <c r="S99" s="454"/>
      <c r="T99" s="454"/>
      <c r="U99" s="454"/>
      <c r="V99" s="454"/>
    </row>
    <row r="100" spans="1:22" ht="20.25">
      <c r="A100" s="454"/>
      <c r="B100" s="454"/>
      <c r="C100" s="454"/>
      <c r="D100" s="454"/>
      <c r="E100" s="454"/>
      <c r="F100" s="454"/>
      <c r="G100" s="454"/>
      <c r="H100" s="454"/>
      <c r="I100" s="462"/>
      <c r="J100" s="454"/>
      <c r="K100" s="454"/>
      <c r="L100" s="454"/>
      <c r="M100" s="454"/>
      <c r="N100" s="454"/>
      <c r="O100" s="454"/>
      <c r="P100" s="454"/>
      <c r="Q100" s="454"/>
      <c r="R100" s="454"/>
      <c r="S100" s="454"/>
      <c r="T100" s="454"/>
      <c r="U100" s="454"/>
      <c r="V100" s="454"/>
    </row>
    <row r="101" spans="1:22" ht="20.25">
      <c r="A101" s="454"/>
      <c r="B101" s="454"/>
      <c r="C101" s="454"/>
      <c r="D101" s="454"/>
      <c r="E101" s="454"/>
      <c r="F101" s="454"/>
      <c r="G101" s="454"/>
      <c r="H101" s="454"/>
      <c r="I101" s="462"/>
      <c r="J101" s="454"/>
      <c r="K101" s="454"/>
      <c r="L101" s="454"/>
      <c r="M101" s="454"/>
      <c r="N101" s="454"/>
      <c r="O101" s="454"/>
      <c r="P101" s="454"/>
      <c r="Q101" s="454"/>
      <c r="R101" s="454"/>
      <c r="S101" s="454"/>
      <c r="T101" s="454"/>
      <c r="U101" s="454"/>
      <c r="V101" s="454"/>
    </row>
    <row r="102" spans="1:22" ht="20.25">
      <c r="A102" s="454"/>
      <c r="B102" s="454"/>
      <c r="C102" s="454"/>
      <c r="D102" s="454"/>
      <c r="E102" s="454"/>
      <c r="F102" s="454"/>
      <c r="G102" s="454"/>
      <c r="H102" s="454"/>
      <c r="I102" s="462"/>
      <c r="J102" s="454"/>
      <c r="K102" s="454"/>
      <c r="L102" s="454"/>
      <c r="M102" s="454"/>
      <c r="N102" s="454"/>
      <c r="O102" s="454"/>
      <c r="P102" s="454"/>
      <c r="Q102" s="454"/>
      <c r="R102" s="454"/>
      <c r="S102" s="454"/>
      <c r="T102" s="454"/>
      <c r="U102" s="454"/>
      <c r="V102" s="454"/>
    </row>
    <row r="103" spans="1:22" ht="20.25">
      <c r="A103" s="454"/>
      <c r="B103" s="454"/>
      <c r="C103" s="454"/>
      <c r="D103" s="454"/>
      <c r="E103" s="454"/>
      <c r="F103" s="454"/>
      <c r="G103" s="454"/>
      <c r="H103" s="454"/>
      <c r="I103" s="462"/>
      <c r="J103" s="454"/>
      <c r="K103" s="454"/>
      <c r="L103" s="454"/>
      <c r="M103" s="454"/>
      <c r="N103" s="454"/>
      <c r="O103" s="454"/>
      <c r="P103" s="454"/>
      <c r="Q103" s="454"/>
      <c r="R103" s="454"/>
      <c r="S103" s="454"/>
      <c r="T103" s="454"/>
      <c r="U103" s="454"/>
      <c r="V103" s="454"/>
    </row>
    <row r="104" spans="1:22" ht="20.25">
      <c r="A104" s="454"/>
      <c r="B104" s="454"/>
      <c r="C104" s="454"/>
      <c r="D104" s="454"/>
      <c r="E104" s="454"/>
      <c r="F104" s="454"/>
      <c r="G104" s="454"/>
      <c r="H104" s="454"/>
      <c r="I104" s="462"/>
      <c r="J104" s="454"/>
      <c r="K104" s="454"/>
      <c r="L104" s="454"/>
      <c r="M104" s="454"/>
      <c r="N104" s="454"/>
      <c r="O104" s="454"/>
      <c r="P104" s="454"/>
      <c r="Q104" s="454"/>
      <c r="R104" s="454"/>
      <c r="S104" s="454"/>
      <c r="T104" s="454"/>
      <c r="U104" s="454"/>
      <c r="V104" s="454"/>
    </row>
    <row r="105" spans="1:22" ht="20.25">
      <c r="A105" s="454"/>
      <c r="B105" s="454"/>
      <c r="C105" s="454"/>
      <c r="D105" s="454"/>
      <c r="E105" s="454"/>
      <c r="F105" s="454"/>
      <c r="G105" s="454"/>
      <c r="H105" s="454"/>
      <c r="I105" s="462"/>
      <c r="J105" s="454"/>
      <c r="K105" s="454"/>
      <c r="L105" s="454"/>
      <c r="M105" s="454"/>
      <c r="N105" s="454"/>
      <c r="O105" s="454"/>
      <c r="P105" s="454"/>
      <c r="Q105" s="454"/>
      <c r="R105" s="454"/>
      <c r="S105" s="454"/>
      <c r="T105" s="454"/>
      <c r="U105" s="454"/>
      <c r="V105" s="454"/>
    </row>
    <row r="106" spans="1:22" ht="20.25">
      <c r="A106" s="454"/>
      <c r="B106" s="454"/>
      <c r="C106" s="454"/>
      <c r="D106" s="454"/>
      <c r="E106" s="454"/>
      <c r="F106" s="454"/>
      <c r="G106" s="454"/>
      <c r="H106" s="454"/>
      <c r="I106" s="462"/>
      <c r="J106" s="454"/>
      <c r="K106" s="454"/>
      <c r="L106" s="454"/>
      <c r="M106" s="454"/>
      <c r="N106" s="454"/>
      <c r="O106" s="454"/>
      <c r="P106" s="454"/>
      <c r="Q106" s="454"/>
      <c r="R106" s="454"/>
      <c r="S106" s="454"/>
      <c r="T106" s="454"/>
      <c r="U106" s="454"/>
      <c r="V106" s="454"/>
    </row>
    <row r="107" spans="1:22" ht="20.25">
      <c r="A107" s="454"/>
      <c r="B107" s="454"/>
      <c r="C107" s="454"/>
      <c r="D107" s="454"/>
      <c r="E107" s="454"/>
      <c r="F107" s="454"/>
      <c r="G107" s="454"/>
      <c r="H107" s="454"/>
      <c r="I107" s="462"/>
      <c r="J107" s="454"/>
      <c r="K107" s="454"/>
      <c r="L107" s="454"/>
      <c r="M107" s="454"/>
      <c r="N107" s="454"/>
      <c r="O107" s="454"/>
      <c r="P107" s="454"/>
      <c r="Q107" s="454"/>
      <c r="R107" s="454"/>
      <c r="S107" s="454"/>
      <c r="T107" s="454"/>
      <c r="U107" s="454"/>
      <c r="V107" s="454"/>
    </row>
    <row r="108" spans="1:22" ht="20.25">
      <c r="A108" s="454"/>
      <c r="B108" s="454"/>
      <c r="C108" s="454"/>
      <c r="D108" s="454"/>
      <c r="E108" s="454"/>
      <c r="F108" s="454"/>
      <c r="G108" s="454"/>
      <c r="H108" s="454"/>
      <c r="I108" s="462"/>
      <c r="J108" s="454"/>
      <c r="K108" s="454"/>
      <c r="L108" s="454"/>
      <c r="M108" s="454"/>
      <c r="N108" s="454"/>
      <c r="O108" s="454"/>
      <c r="P108" s="454"/>
      <c r="Q108" s="454"/>
      <c r="R108" s="454"/>
      <c r="S108" s="454"/>
      <c r="T108" s="454"/>
      <c r="U108" s="454"/>
      <c r="V108" s="454"/>
    </row>
    <row r="109" spans="1:22" ht="20.25">
      <c r="A109" s="454"/>
      <c r="B109" s="454"/>
      <c r="C109" s="454"/>
      <c r="D109" s="454"/>
      <c r="E109" s="454"/>
      <c r="F109" s="454"/>
      <c r="G109" s="454"/>
      <c r="H109" s="454"/>
      <c r="I109" s="462"/>
      <c r="J109" s="454"/>
      <c r="K109" s="454"/>
      <c r="L109" s="454"/>
      <c r="M109" s="454"/>
      <c r="N109" s="454"/>
      <c r="O109" s="454"/>
      <c r="P109" s="454"/>
      <c r="Q109" s="454"/>
      <c r="R109" s="454"/>
      <c r="S109" s="454"/>
      <c r="T109" s="454"/>
      <c r="U109" s="454"/>
      <c r="V109" s="454"/>
    </row>
    <row r="110" spans="1:22" ht="20.25">
      <c r="A110" s="454"/>
      <c r="B110" s="454"/>
      <c r="C110" s="454"/>
      <c r="D110" s="454"/>
      <c r="E110" s="454"/>
      <c r="F110" s="454"/>
      <c r="G110" s="454"/>
      <c r="H110" s="454"/>
      <c r="I110" s="462"/>
      <c r="J110" s="454"/>
      <c r="K110" s="454"/>
      <c r="L110" s="454"/>
      <c r="M110" s="454"/>
      <c r="N110" s="454"/>
      <c r="O110" s="454"/>
      <c r="P110" s="454"/>
      <c r="Q110" s="454"/>
      <c r="R110" s="454"/>
      <c r="S110" s="454"/>
      <c r="T110" s="454"/>
      <c r="U110" s="454"/>
      <c r="V110" s="454"/>
    </row>
    <row r="111" spans="1:22" ht="20.25">
      <c r="A111" s="454"/>
      <c r="B111" s="454"/>
      <c r="C111" s="454"/>
      <c r="D111" s="454"/>
      <c r="E111" s="454"/>
      <c r="F111" s="454"/>
      <c r="G111" s="454"/>
      <c r="H111" s="454"/>
      <c r="I111" s="462"/>
      <c r="J111" s="454"/>
      <c r="K111" s="454"/>
      <c r="L111" s="454"/>
      <c r="M111" s="454"/>
      <c r="N111" s="454"/>
      <c r="O111" s="454"/>
      <c r="P111" s="454"/>
      <c r="Q111" s="454"/>
      <c r="R111" s="454"/>
      <c r="S111" s="454"/>
      <c r="T111" s="454"/>
      <c r="U111" s="454"/>
      <c r="V111" s="454"/>
    </row>
    <row r="112" spans="1:22" ht="20.25">
      <c r="A112" s="454"/>
      <c r="B112" s="454"/>
      <c r="C112" s="454"/>
      <c r="D112" s="454"/>
      <c r="E112" s="454"/>
      <c r="F112" s="454"/>
      <c r="G112" s="454"/>
      <c r="H112" s="454"/>
      <c r="I112" s="462"/>
      <c r="J112" s="454"/>
      <c r="K112" s="454"/>
      <c r="L112" s="454"/>
      <c r="M112" s="454"/>
      <c r="N112" s="454"/>
      <c r="O112" s="454"/>
      <c r="P112" s="454"/>
      <c r="Q112" s="454"/>
      <c r="R112" s="454"/>
      <c r="S112" s="454"/>
      <c r="T112" s="454"/>
      <c r="U112" s="454"/>
      <c r="V112" s="454"/>
    </row>
    <row r="113" spans="1:22" ht="20.25">
      <c r="A113" s="454"/>
      <c r="B113" s="454"/>
      <c r="C113" s="454"/>
      <c r="D113" s="454"/>
      <c r="E113" s="454"/>
      <c r="F113" s="454"/>
      <c r="G113" s="454"/>
      <c r="H113" s="454"/>
      <c r="I113" s="462"/>
      <c r="J113" s="454"/>
      <c r="K113" s="454"/>
      <c r="L113" s="454"/>
      <c r="M113" s="454"/>
      <c r="N113" s="454"/>
      <c r="O113" s="454"/>
      <c r="P113" s="454"/>
      <c r="Q113" s="454"/>
      <c r="R113" s="454"/>
      <c r="S113" s="454"/>
      <c r="T113" s="454"/>
      <c r="U113" s="454"/>
      <c r="V113" s="454"/>
    </row>
    <row r="114" spans="1:22" ht="20.25">
      <c r="A114" s="454"/>
      <c r="B114" s="454"/>
      <c r="C114" s="454"/>
      <c r="D114" s="454"/>
      <c r="E114" s="454"/>
      <c r="F114" s="454"/>
      <c r="G114" s="454"/>
      <c r="H114" s="454"/>
      <c r="I114" s="462"/>
      <c r="J114" s="454"/>
      <c r="K114" s="454"/>
      <c r="L114" s="454"/>
      <c r="M114" s="454"/>
      <c r="N114" s="454"/>
      <c r="O114" s="454"/>
      <c r="P114" s="454"/>
      <c r="Q114" s="454"/>
      <c r="R114" s="454"/>
      <c r="S114" s="454"/>
      <c r="T114" s="454"/>
      <c r="U114" s="454"/>
      <c r="V114" s="454"/>
    </row>
    <row r="115" spans="1:22" ht="20.25">
      <c r="A115" s="454"/>
      <c r="B115" s="454"/>
      <c r="C115" s="454"/>
      <c r="D115" s="454"/>
      <c r="E115" s="454"/>
      <c r="F115" s="454"/>
      <c r="G115" s="454"/>
      <c r="H115" s="454"/>
      <c r="I115" s="462"/>
      <c r="J115" s="454"/>
      <c r="K115" s="454"/>
      <c r="L115" s="454"/>
      <c r="M115" s="454"/>
      <c r="N115" s="454"/>
      <c r="O115" s="454"/>
      <c r="P115" s="454"/>
      <c r="Q115" s="454"/>
      <c r="R115" s="454"/>
      <c r="S115" s="454"/>
      <c r="T115" s="454"/>
      <c r="U115" s="454"/>
      <c r="V115" s="454"/>
    </row>
    <row r="116" spans="1:22" ht="20.25">
      <c r="A116" s="454"/>
      <c r="B116" s="454"/>
      <c r="C116" s="454"/>
      <c r="D116" s="454"/>
      <c r="E116" s="454"/>
      <c r="F116" s="454"/>
      <c r="G116" s="454"/>
      <c r="H116" s="454"/>
      <c r="I116" s="462"/>
      <c r="J116" s="454"/>
      <c r="K116" s="454"/>
      <c r="L116" s="454"/>
      <c r="M116" s="454"/>
      <c r="N116" s="454"/>
      <c r="O116" s="454"/>
      <c r="P116" s="454"/>
      <c r="Q116" s="454"/>
      <c r="R116" s="454"/>
      <c r="S116" s="454"/>
      <c r="T116" s="454"/>
      <c r="U116" s="454"/>
      <c r="V116" s="454"/>
    </row>
    <row r="117" spans="1:22" ht="20.25">
      <c r="A117" s="454"/>
      <c r="B117" s="454"/>
      <c r="C117" s="454"/>
      <c r="D117" s="454"/>
      <c r="E117" s="454"/>
      <c r="F117" s="454"/>
      <c r="G117" s="454"/>
      <c r="H117" s="454"/>
      <c r="I117" s="462"/>
      <c r="J117" s="454"/>
      <c r="K117" s="454"/>
      <c r="L117" s="454"/>
      <c r="M117" s="454"/>
      <c r="N117" s="454"/>
      <c r="O117" s="454"/>
      <c r="P117" s="454"/>
      <c r="Q117" s="454"/>
      <c r="R117" s="454"/>
      <c r="S117" s="454"/>
      <c r="T117" s="454"/>
      <c r="U117" s="454"/>
      <c r="V117" s="454"/>
    </row>
    <row r="118" spans="1:22" ht="20.25">
      <c r="A118" s="454"/>
      <c r="B118" s="454"/>
      <c r="C118" s="454"/>
      <c r="D118" s="454"/>
      <c r="E118" s="454"/>
      <c r="F118" s="454"/>
      <c r="G118" s="454"/>
      <c r="H118" s="454"/>
      <c r="I118" s="462"/>
      <c r="J118" s="454"/>
      <c r="K118" s="454"/>
      <c r="L118" s="454"/>
      <c r="M118" s="454"/>
      <c r="N118" s="454"/>
      <c r="O118" s="454"/>
      <c r="P118" s="454"/>
      <c r="Q118" s="454"/>
      <c r="R118" s="454"/>
      <c r="S118" s="454"/>
      <c r="T118" s="454"/>
      <c r="U118" s="454"/>
      <c r="V118" s="454"/>
    </row>
    <row r="119" spans="1:22" ht="20.25">
      <c r="A119" s="454"/>
      <c r="B119" s="454"/>
      <c r="C119" s="454"/>
      <c r="D119" s="454"/>
      <c r="E119" s="454"/>
      <c r="F119" s="454"/>
      <c r="G119" s="454"/>
      <c r="H119" s="454"/>
      <c r="I119" s="462"/>
      <c r="J119" s="454"/>
      <c r="K119" s="454"/>
      <c r="L119" s="454"/>
      <c r="M119" s="454"/>
      <c r="N119" s="454"/>
      <c r="O119" s="454"/>
      <c r="P119" s="454"/>
      <c r="Q119" s="454"/>
      <c r="R119" s="454"/>
      <c r="S119" s="454"/>
      <c r="T119" s="454"/>
      <c r="U119" s="454"/>
      <c r="V119" s="454"/>
    </row>
    <row r="120" spans="1:22" ht="20.25">
      <c r="A120" s="454"/>
      <c r="B120" s="454"/>
      <c r="C120" s="454"/>
      <c r="D120" s="454"/>
      <c r="E120" s="454"/>
      <c r="F120" s="454"/>
      <c r="G120" s="454"/>
      <c r="H120" s="454"/>
      <c r="I120" s="462"/>
      <c r="J120" s="454"/>
      <c r="K120" s="454"/>
      <c r="L120" s="454"/>
      <c r="M120" s="454"/>
      <c r="N120" s="454"/>
      <c r="O120" s="454"/>
      <c r="P120" s="454"/>
      <c r="Q120" s="454"/>
      <c r="R120" s="454"/>
      <c r="S120" s="454"/>
      <c r="T120" s="454"/>
      <c r="U120" s="454"/>
      <c r="V120" s="454"/>
    </row>
  </sheetData>
  <sheetProtection/>
  <mergeCells count="24">
    <mergeCell ref="A65:A71"/>
    <mergeCell ref="F65:F71"/>
    <mergeCell ref="A72:A78"/>
    <mergeCell ref="F72:F78"/>
    <mergeCell ref="A44:A50"/>
    <mergeCell ref="F44:F50"/>
    <mergeCell ref="A51:A57"/>
    <mergeCell ref="F51:F57"/>
    <mergeCell ref="A58:A64"/>
    <mergeCell ref="F58:F64"/>
    <mergeCell ref="K16:K22"/>
    <mergeCell ref="A23:A29"/>
    <mergeCell ref="F23:F29"/>
    <mergeCell ref="A30:A36"/>
    <mergeCell ref="F30:F36"/>
    <mergeCell ref="A37:A43"/>
    <mergeCell ref="F37:F43"/>
    <mergeCell ref="A1:J1"/>
    <mergeCell ref="A2:A8"/>
    <mergeCell ref="F2:F8"/>
    <mergeCell ref="A9:A15"/>
    <mergeCell ref="F9:F15"/>
    <mergeCell ref="A16:A22"/>
    <mergeCell ref="F16:F22"/>
  </mergeCells>
  <printOptions/>
  <pageMargins left="0.75" right="0.75" top="1" bottom="1" header="0.5" footer="0.5"/>
  <pageSetup horizontalDpi="300" verticalDpi="300" orientation="portrait" paperSize="9" scale="44" r:id="rId1"/>
  <rowBreaks count="1" manualBreakCount="1">
    <brk id="78" max="9" man="1"/>
  </rowBreaks>
</worksheet>
</file>

<file path=xl/worksheets/sheet4.xml><?xml version="1.0" encoding="utf-8"?>
<worksheet xmlns="http://schemas.openxmlformats.org/spreadsheetml/2006/main" xmlns:r="http://schemas.openxmlformats.org/officeDocument/2006/relationships">
  <dimension ref="A1:P47"/>
  <sheetViews>
    <sheetView showGridLines="0" view="pageBreakPreview" zoomScaleSheetLayoutView="100" zoomScalePageLayoutView="0" workbookViewId="0" topLeftCell="B1">
      <selection activeCell="L66" sqref="L66"/>
    </sheetView>
  </sheetViews>
  <sheetFormatPr defaultColWidth="9.140625" defaultRowHeight="12.75"/>
  <cols>
    <col min="1" max="1" width="4.28125" style="0" customWidth="1"/>
    <col min="2" max="2" width="25.7109375" style="0" customWidth="1"/>
    <col min="7" max="7" width="8.140625" style="0" customWidth="1"/>
    <col min="8" max="8" width="9.8515625" style="0" bestFit="1" customWidth="1"/>
    <col min="9" max="9" width="5.57421875" style="0" customWidth="1"/>
    <col min="10" max="10" width="25.7109375" style="0" customWidth="1"/>
  </cols>
  <sheetData>
    <row r="1" spans="1:14" ht="61.5" customHeight="1">
      <c r="A1" s="197" t="str">
        <f>'[3]Информация'!$A$9</f>
        <v>Alliance Open</v>
      </c>
      <c r="F1" s="198" t="s">
        <v>82</v>
      </c>
      <c r="I1" s="199" t="str">
        <f>'[3]Информация'!$A$9</f>
        <v>Alliance Open</v>
      </c>
      <c r="K1" s="200"/>
      <c r="L1" s="201"/>
      <c r="M1" s="202" t="s">
        <v>83</v>
      </c>
      <c r="N1" s="203"/>
    </row>
    <row r="2" spans="1:16" ht="12.75">
      <c r="A2" s="204" t="s">
        <v>84</v>
      </c>
      <c r="B2" s="204"/>
      <c r="C2" s="205"/>
      <c r="D2" s="204" t="s">
        <v>2</v>
      </c>
      <c r="E2" s="204"/>
      <c r="F2" s="204"/>
      <c r="G2" s="205"/>
      <c r="H2" s="204" t="s">
        <v>3</v>
      </c>
      <c r="I2" s="204" t="s">
        <v>84</v>
      </c>
      <c r="J2" s="204"/>
      <c r="K2" s="205"/>
      <c r="L2" s="204" t="s">
        <v>2</v>
      </c>
      <c r="M2" s="204"/>
      <c r="N2" s="204"/>
      <c r="O2" s="205"/>
      <c r="P2" s="204" t="s">
        <v>3</v>
      </c>
    </row>
    <row r="3" spans="1:16" ht="12.75">
      <c r="A3" s="206" t="str">
        <f>'[3]Информация'!$A$15</f>
        <v>23-25 января </v>
      </c>
      <c r="B3" s="206"/>
      <c r="D3" s="206" t="str">
        <f>'[3]Информация'!$A$11</f>
        <v>Аквариум, Киев</v>
      </c>
      <c r="E3" s="206"/>
      <c r="F3" s="206"/>
      <c r="H3" s="207" t="str">
        <f>'[3]Информация'!$A$17</f>
        <v>Евгений Зукин</v>
      </c>
      <c r="I3" s="206" t="str">
        <f>'[3]Информация'!$A$15</f>
        <v>23-25 января </v>
      </c>
      <c r="J3" s="206"/>
      <c r="L3" s="206" t="str">
        <f>'[3]Информация'!$A$11</f>
        <v>Аквариум, Киев</v>
      </c>
      <c r="M3" s="206"/>
      <c r="N3" s="206"/>
      <c r="P3" s="207" t="str">
        <f>'[3]Информация'!$A$17</f>
        <v>Евгений Зукин</v>
      </c>
    </row>
    <row r="4" spans="1:16" ht="17.25" customHeight="1">
      <c r="A4" s="410" t="s">
        <v>85</v>
      </c>
      <c r="B4" s="410"/>
      <c r="C4" s="410"/>
      <c r="D4" s="410"/>
      <c r="E4" s="410"/>
      <c r="F4" s="410"/>
      <c r="G4" s="410"/>
      <c r="H4" s="410"/>
      <c r="I4" s="410" t="s">
        <v>86</v>
      </c>
      <c r="J4" s="410"/>
      <c r="K4" s="410"/>
      <c r="L4" s="410"/>
      <c r="M4" s="410"/>
      <c r="N4" s="410"/>
      <c r="O4" s="410"/>
      <c r="P4" s="410"/>
    </row>
    <row r="5" spans="1:16" ht="18.75" thickBot="1">
      <c r="A5" s="208" t="s">
        <v>87</v>
      </c>
      <c r="B5" s="208" t="s">
        <v>88</v>
      </c>
      <c r="C5" s="208">
        <v>1</v>
      </c>
      <c r="D5" s="208">
        <v>2</v>
      </c>
      <c r="E5" s="208">
        <v>3</v>
      </c>
      <c r="F5" s="208"/>
      <c r="G5" s="208" t="s">
        <v>89</v>
      </c>
      <c r="H5" s="208" t="s">
        <v>90</v>
      </c>
      <c r="I5" s="208" t="s">
        <v>87</v>
      </c>
      <c r="J5" s="208" t="s">
        <v>88</v>
      </c>
      <c r="K5" s="208">
        <v>1</v>
      </c>
      <c r="L5" s="208">
        <v>2</v>
      </c>
      <c r="M5" s="208">
        <v>3</v>
      </c>
      <c r="N5" s="208">
        <v>4</v>
      </c>
      <c r="O5" s="208" t="s">
        <v>89</v>
      </c>
      <c r="P5" s="208" t="s">
        <v>90</v>
      </c>
    </row>
    <row r="6" spans="1:16" ht="20.25" customHeight="1">
      <c r="A6" s="411">
        <v>1</v>
      </c>
      <c r="B6" s="210" t="s">
        <v>91</v>
      </c>
      <c r="C6" s="413"/>
      <c r="D6" s="211">
        <v>1</v>
      </c>
      <c r="E6" s="211">
        <v>1</v>
      </c>
      <c r="F6" s="211"/>
      <c r="G6" s="415">
        <v>2</v>
      </c>
      <c r="H6" s="415">
        <v>1</v>
      </c>
      <c r="I6" s="411">
        <v>1</v>
      </c>
      <c r="J6" s="210" t="s">
        <v>92</v>
      </c>
      <c r="K6" s="413"/>
      <c r="L6" s="211">
        <v>0</v>
      </c>
      <c r="M6" s="211">
        <v>1</v>
      </c>
      <c r="N6" s="211">
        <v>0</v>
      </c>
      <c r="O6" s="415">
        <v>1</v>
      </c>
      <c r="P6" s="415">
        <v>3</v>
      </c>
    </row>
    <row r="7" spans="1:16" ht="20.25" customHeight="1" thickBot="1">
      <c r="A7" s="412"/>
      <c r="B7" s="213" t="s">
        <v>93</v>
      </c>
      <c r="C7" s="414"/>
      <c r="D7" s="214">
        <v>62</v>
      </c>
      <c r="E7" s="214">
        <v>60</v>
      </c>
      <c r="F7" s="214"/>
      <c r="G7" s="416"/>
      <c r="H7" s="416"/>
      <c r="I7" s="412"/>
      <c r="J7" s="213" t="s">
        <v>94</v>
      </c>
      <c r="K7" s="414"/>
      <c r="L7" s="214"/>
      <c r="M7" s="214">
        <v>61</v>
      </c>
      <c r="N7" s="214"/>
      <c r="O7" s="416"/>
      <c r="P7" s="416"/>
    </row>
    <row r="8" spans="1:16" ht="20.25" customHeight="1">
      <c r="A8" s="411">
        <v>2</v>
      </c>
      <c r="B8" s="210" t="s">
        <v>95</v>
      </c>
      <c r="C8" s="211">
        <v>0</v>
      </c>
      <c r="D8" s="413"/>
      <c r="E8" s="211">
        <v>1</v>
      </c>
      <c r="F8" s="211"/>
      <c r="G8" s="415">
        <v>1</v>
      </c>
      <c r="H8" s="415">
        <v>2</v>
      </c>
      <c r="I8" s="411">
        <v>2</v>
      </c>
      <c r="J8" s="210" t="s">
        <v>96</v>
      </c>
      <c r="K8" s="211">
        <v>1</v>
      </c>
      <c r="L8" s="413"/>
      <c r="M8" s="211">
        <v>1</v>
      </c>
      <c r="N8" s="211">
        <v>1</v>
      </c>
      <c r="O8" s="415">
        <v>3</v>
      </c>
      <c r="P8" s="415">
        <v>1</v>
      </c>
    </row>
    <row r="9" spans="1:16" ht="20.25" customHeight="1" thickBot="1">
      <c r="A9" s="412"/>
      <c r="B9" s="213" t="s">
        <v>97</v>
      </c>
      <c r="C9" s="214"/>
      <c r="D9" s="414"/>
      <c r="E9" s="214">
        <v>62</v>
      </c>
      <c r="F9" s="214"/>
      <c r="G9" s="416"/>
      <c r="H9" s="416"/>
      <c r="I9" s="412"/>
      <c r="J9" s="213" t="s">
        <v>98</v>
      </c>
      <c r="K9" s="214">
        <v>63</v>
      </c>
      <c r="L9" s="414"/>
      <c r="M9" s="214">
        <v>63</v>
      </c>
      <c r="N9" s="214">
        <v>64</v>
      </c>
      <c r="O9" s="416"/>
      <c r="P9" s="416"/>
    </row>
    <row r="10" spans="1:16" ht="20.25" customHeight="1">
      <c r="A10" s="411">
        <v>3</v>
      </c>
      <c r="B10" s="210" t="s">
        <v>99</v>
      </c>
      <c r="C10" s="211">
        <v>0</v>
      </c>
      <c r="D10" s="211">
        <v>0</v>
      </c>
      <c r="E10" s="413"/>
      <c r="F10" s="211"/>
      <c r="G10" s="415">
        <v>0</v>
      </c>
      <c r="H10" s="415">
        <v>3</v>
      </c>
      <c r="I10" s="411">
        <v>3</v>
      </c>
      <c r="J10" s="210" t="s">
        <v>100</v>
      </c>
      <c r="K10" s="211">
        <v>0</v>
      </c>
      <c r="L10" s="211">
        <v>0</v>
      </c>
      <c r="M10" s="413"/>
      <c r="N10" s="211">
        <v>0</v>
      </c>
      <c r="O10" s="415">
        <v>0</v>
      </c>
      <c r="P10" s="415">
        <v>4</v>
      </c>
    </row>
    <row r="11" spans="1:16" ht="20.25" customHeight="1" thickBot="1">
      <c r="A11" s="412"/>
      <c r="B11" s="213" t="s">
        <v>101</v>
      </c>
      <c r="C11" s="214"/>
      <c r="D11" s="214"/>
      <c r="E11" s="414"/>
      <c r="F11" s="214"/>
      <c r="G11" s="416"/>
      <c r="H11" s="416"/>
      <c r="I11" s="412"/>
      <c r="J11" s="213" t="s">
        <v>102</v>
      </c>
      <c r="K11" s="214"/>
      <c r="L11" s="214"/>
      <c r="M11" s="414"/>
      <c r="N11" s="214"/>
      <c r="O11" s="416"/>
      <c r="P11" s="416"/>
    </row>
    <row r="12" spans="1:16" ht="20.25" customHeight="1">
      <c r="A12" s="411"/>
      <c r="B12" s="210"/>
      <c r="C12" s="211"/>
      <c r="D12" s="211"/>
      <c r="E12" s="211"/>
      <c r="F12" s="413"/>
      <c r="G12" s="415"/>
      <c r="H12" s="415"/>
      <c r="I12" s="411">
        <v>4</v>
      </c>
      <c r="J12" s="210" t="s">
        <v>103</v>
      </c>
      <c r="K12" s="211">
        <v>1</v>
      </c>
      <c r="L12" s="211">
        <v>0</v>
      </c>
      <c r="M12" s="211">
        <v>1</v>
      </c>
      <c r="N12" s="413"/>
      <c r="O12" s="415">
        <v>2</v>
      </c>
      <c r="P12" s="415">
        <v>2</v>
      </c>
    </row>
    <row r="13" spans="1:16" ht="20.25" customHeight="1" thickBot="1">
      <c r="A13" s="412"/>
      <c r="B13" s="213"/>
      <c r="C13" s="214"/>
      <c r="D13" s="214"/>
      <c r="E13" s="214"/>
      <c r="F13" s="414"/>
      <c r="G13" s="416"/>
      <c r="H13" s="416"/>
      <c r="I13" s="412"/>
      <c r="J13" s="213" t="s">
        <v>104</v>
      </c>
      <c r="K13" s="214">
        <v>62</v>
      </c>
      <c r="L13" s="214"/>
      <c r="M13" s="214">
        <v>61</v>
      </c>
      <c r="N13" s="414"/>
      <c r="O13" s="416"/>
      <c r="P13" s="416"/>
    </row>
    <row r="14" spans="1:16" s="192" customFormat="1" ht="18" customHeight="1">
      <c r="A14" s="410" t="s">
        <v>105</v>
      </c>
      <c r="B14" s="410"/>
      <c r="C14" s="410"/>
      <c r="D14" s="410"/>
      <c r="E14" s="410"/>
      <c r="F14" s="410"/>
      <c r="G14" s="410"/>
      <c r="H14" s="410"/>
      <c r="I14" s="410" t="s">
        <v>106</v>
      </c>
      <c r="J14" s="410"/>
      <c r="K14" s="410"/>
      <c r="L14" s="410"/>
      <c r="M14" s="410"/>
      <c r="N14" s="410"/>
      <c r="O14" s="410"/>
      <c r="P14" s="410"/>
    </row>
    <row r="15" spans="1:16" s="192" customFormat="1" ht="18" customHeight="1" thickBot="1">
      <c r="A15" s="208" t="s">
        <v>87</v>
      </c>
      <c r="B15" s="208" t="s">
        <v>88</v>
      </c>
      <c r="C15" s="208">
        <v>1</v>
      </c>
      <c r="D15" s="208">
        <v>2</v>
      </c>
      <c r="E15" s="208">
        <v>3</v>
      </c>
      <c r="F15" s="208">
        <v>4</v>
      </c>
      <c r="G15" s="208" t="s">
        <v>89</v>
      </c>
      <c r="H15" s="208" t="s">
        <v>90</v>
      </c>
      <c r="I15" s="208" t="s">
        <v>87</v>
      </c>
      <c r="J15" s="208" t="s">
        <v>88</v>
      </c>
      <c r="K15" s="208">
        <v>1</v>
      </c>
      <c r="L15" s="208">
        <v>2</v>
      </c>
      <c r="M15" s="208">
        <v>3</v>
      </c>
      <c r="N15" s="208"/>
      <c r="O15" s="208" t="s">
        <v>89</v>
      </c>
      <c r="P15" s="208" t="s">
        <v>90</v>
      </c>
    </row>
    <row r="16" spans="1:16" s="192" customFormat="1" ht="19.5" customHeight="1">
      <c r="A16" s="411">
        <v>1</v>
      </c>
      <c r="B16" s="210" t="s">
        <v>107</v>
      </c>
      <c r="C16" s="413"/>
      <c r="D16" s="211">
        <v>0</v>
      </c>
      <c r="E16" s="211">
        <v>1</v>
      </c>
      <c r="F16" s="211">
        <v>1</v>
      </c>
      <c r="G16" s="415">
        <v>2</v>
      </c>
      <c r="H16" s="415">
        <v>2</v>
      </c>
      <c r="I16" s="411">
        <v>1</v>
      </c>
      <c r="J16" s="210" t="s">
        <v>108</v>
      </c>
      <c r="K16" s="413"/>
      <c r="L16" s="211">
        <v>1</v>
      </c>
      <c r="M16" s="211">
        <v>1</v>
      </c>
      <c r="N16" s="211">
        <v>1</v>
      </c>
      <c r="O16" s="415">
        <v>3</v>
      </c>
      <c r="P16" s="415">
        <v>1</v>
      </c>
    </row>
    <row r="17" spans="1:16" s="192" customFormat="1" ht="20.25" customHeight="1" thickBot="1">
      <c r="A17" s="412"/>
      <c r="B17" s="213" t="s">
        <v>109</v>
      </c>
      <c r="C17" s="414"/>
      <c r="D17" s="214"/>
      <c r="E17" s="214">
        <v>60</v>
      </c>
      <c r="F17" s="214">
        <v>64</v>
      </c>
      <c r="G17" s="416"/>
      <c r="H17" s="416"/>
      <c r="I17" s="412"/>
      <c r="J17" s="213" t="s">
        <v>110</v>
      </c>
      <c r="K17" s="414"/>
      <c r="L17" s="214">
        <v>63</v>
      </c>
      <c r="M17" s="214">
        <v>61</v>
      </c>
      <c r="N17" s="214">
        <v>61</v>
      </c>
      <c r="O17" s="416"/>
      <c r="P17" s="416"/>
    </row>
    <row r="18" spans="1:16" s="192" customFormat="1" ht="20.25" customHeight="1">
      <c r="A18" s="411">
        <v>2</v>
      </c>
      <c r="B18" s="210" t="s">
        <v>111</v>
      </c>
      <c r="C18" s="211">
        <v>1</v>
      </c>
      <c r="D18" s="413"/>
      <c r="E18" s="211">
        <v>1</v>
      </c>
      <c r="F18" s="211">
        <v>1</v>
      </c>
      <c r="G18" s="415">
        <v>3</v>
      </c>
      <c r="H18" s="415">
        <v>1</v>
      </c>
      <c r="I18" s="411">
        <v>2</v>
      </c>
      <c r="J18" s="210" t="s">
        <v>112</v>
      </c>
      <c r="K18" s="211">
        <v>0</v>
      </c>
      <c r="L18" s="413"/>
      <c r="M18" s="211">
        <v>1</v>
      </c>
      <c r="N18" s="211">
        <v>1</v>
      </c>
      <c r="O18" s="415">
        <v>2</v>
      </c>
      <c r="P18" s="415">
        <v>2</v>
      </c>
    </row>
    <row r="19" spans="1:16" s="192" customFormat="1" ht="20.25" customHeight="1" thickBot="1">
      <c r="A19" s="412"/>
      <c r="B19" s="213" t="s">
        <v>113</v>
      </c>
      <c r="C19" s="214">
        <v>64</v>
      </c>
      <c r="D19" s="414"/>
      <c r="E19" s="214">
        <v>60</v>
      </c>
      <c r="F19" s="214" t="s">
        <v>114</v>
      </c>
      <c r="G19" s="416"/>
      <c r="H19" s="416"/>
      <c r="I19" s="412"/>
      <c r="J19" s="213" t="s">
        <v>115</v>
      </c>
      <c r="K19" s="214"/>
      <c r="L19" s="414"/>
      <c r="M19" s="214">
        <v>60</v>
      </c>
      <c r="N19" s="214">
        <v>60</v>
      </c>
      <c r="O19" s="416"/>
      <c r="P19" s="416"/>
    </row>
    <row r="20" spans="1:16" s="192" customFormat="1" ht="20.25" customHeight="1">
      <c r="A20" s="411">
        <v>3</v>
      </c>
      <c r="B20" s="210" t="s">
        <v>116</v>
      </c>
      <c r="C20" s="211">
        <v>0</v>
      </c>
      <c r="D20" s="211">
        <v>0</v>
      </c>
      <c r="E20" s="413"/>
      <c r="F20" s="211">
        <v>0</v>
      </c>
      <c r="G20" s="415">
        <v>0</v>
      </c>
      <c r="H20" s="415">
        <v>4</v>
      </c>
      <c r="I20" s="411">
        <v>3</v>
      </c>
      <c r="J20" s="210" t="s">
        <v>117</v>
      </c>
      <c r="K20" s="211">
        <v>0</v>
      </c>
      <c r="L20" s="211">
        <v>0</v>
      </c>
      <c r="M20" s="413"/>
      <c r="N20" s="211">
        <v>0</v>
      </c>
      <c r="O20" s="415">
        <v>0</v>
      </c>
      <c r="P20" s="415">
        <v>4</v>
      </c>
    </row>
    <row r="21" spans="1:16" s="192" customFormat="1" ht="20.25" customHeight="1" thickBot="1">
      <c r="A21" s="412"/>
      <c r="B21" s="213" t="s">
        <v>118</v>
      </c>
      <c r="C21" s="214"/>
      <c r="D21" s="214"/>
      <c r="E21" s="414"/>
      <c r="F21" s="214"/>
      <c r="G21" s="416"/>
      <c r="H21" s="416"/>
      <c r="I21" s="412"/>
      <c r="J21" s="213" t="s">
        <v>119</v>
      </c>
      <c r="K21" s="214"/>
      <c r="L21" s="214"/>
      <c r="M21" s="414"/>
      <c r="N21" s="214"/>
      <c r="O21" s="416"/>
      <c r="P21" s="416"/>
    </row>
    <row r="22" spans="1:16" s="192" customFormat="1" ht="20.25" customHeight="1">
      <c r="A22" s="411">
        <v>4</v>
      </c>
      <c r="B22" s="210" t="s">
        <v>120</v>
      </c>
      <c r="C22" s="211">
        <v>0</v>
      </c>
      <c r="D22" s="211">
        <v>0</v>
      </c>
      <c r="E22" s="211">
        <v>1</v>
      </c>
      <c r="F22" s="413"/>
      <c r="G22" s="415">
        <v>1</v>
      </c>
      <c r="H22" s="415">
        <v>3</v>
      </c>
      <c r="I22" s="411"/>
      <c r="J22" s="210" t="s">
        <v>121</v>
      </c>
      <c r="K22" s="211">
        <v>0</v>
      </c>
      <c r="L22" s="211">
        <v>0</v>
      </c>
      <c r="M22" s="211">
        <v>1</v>
      </c>
      <c r="N22" s="413"/>
      <c r="O22" s="415">
        <v>1</v>
      </c>
      <c r="P22" s="415">
        <v>3</v>
      </c>
    </row>
    <row r="23" spans="1:16" s="192" customFormat="1" ht="20.25" customHeight="1" thickBot="1">
      <c r="A23" s="412"/>
      <c r="B23" s="213" t="s">
        <v>122</v>
      </c>
      <c r="C23" s="214"/>
      <c r="D23" s="214"/>
      <c r="E23" s="214">
        <v>61</v>
      </c>
      <c r="F23" s="414"/>
      <c r="G23" s="416"/>
      <c r="H23" s="416"/>
      <c r="I23" s="412"/>
      <c r="J23" s="213" t="s">
        <v>123</v>
      </c>
      <c r="K23" s="214"/>
      <c r="L23" s="214"/>
      <c r="M23" s="214">
        <v>60</v>
      </c>
      <c r="N23" s="414"/>
      <c r="O23" s="416"/>
      <c r="P23" s="416"/>
    </row>
    <row r="24" spans="1:13" ht="58.5" customHeight="1">
      <c r="A24" s="197" t="str">
        <f>'[3]Информация'!$A$9</f>
        <v>Alliance Open</v>
      </c>
      <c r="F24" s="215" t="s">
        <v>82</v>
      </c>
      <c r="I24" s="199" t="str">
        <f>'[3]Информация'!$A$9</f>
        <v>Alliance Open</v>
      </c>
      <c r="M24" s="202" t="s">
        <v>83</v>
      </c>
    </row>
    <row r="25" spans="1:16" ht="12.75">
      <c r="A25" s="204" t="s">
        <v>84</v>
      </c>
      <c r="B25" s="204"/>
      <c r="C25" s="205"/>
      <c r="D25" s="204" t="s">
        <v>2</v>
      </c>
      <c r="E25" s="204"/>
      <c r="F25" s="204"/>
      <c r="G25" s="205"/>
      <c r="H25" s="204" t="s">
        <v>3</v>
      </c>
      <c r="I25" s="204" t="s">
        <v>84</v>
      </c>
      <c r="J25" s="204"/>
      <c r="K25" s="205"/>
      <c r="L25" s="204" t="s">
        <v>2</v>
      </c>
      <c r="M25" s="204"/>
      <c r="N25" s="204"/>
      <c r="O25" s="205"/>
      <c r="P25" s="204" t="s">
        <v>3</v>
      </c>
    </row>
    <row r="26" spans="1:16" ht="12.75">
      <c r="A26" s="206" t="str">
        <f>'[3]Информация'!$A$15</f>
        <v>23-25 января </v>
      </c>
      <c r="B26" s="206"/>
      <c r="D26" s="206" t="str">
        <f>'[3]Информация'!$A$11</f>
        <v>Аквариум, Киев</v>
      </c>
      <c r="E26" s="206"/>
      <c r="F26" s="206"/>
      <c r="H26" s="207" t="str">
        <f>'[3]Информация'!$A$17</f>
        <v>Евгений Зукин</v>
      </c>
      <c r="I26" s="206" t="str">
        <f>'[3]Информация'!$A$15</f>
        <v>23-25 января </v>
      </c>
      <c r="J26" s="206"/>
      <c r="L26" s="206" t="str">
        <f>'[3]Информация'!$A$11</f>
        <v>Аквариум, Киев</v>
      </c>
      <c r="M26" s="206"/>
      <c r="N26" s="206"/>
      <c r="P26" s="207" t="str">
        <f>'[3]Информация'!$A$17</f>
        <v>Евгений Зукин</v>
      </c>
    </row>
    <row r="27" spans="1:16" ht="17.25" customHeight="1">
      <c r="A27" s="410" t="s">
        <v>124</v>
      </c>
      <c r="B27" s="410"/>
      <c r="C27" s="410"/>
      <c r="D27" s="410"/>
      <c r="E27" s="410"/>
      <c r="F27" s="410"/>
      <c r="G27" s="410"/>
      <c r="H27" s="410"/>
      <c r="I27" s="410" t="s">
        <v>125</v>
      </c>
      <c r="J27" s="410"/>
      <c r="K27" s="410"/>
      <c r="L27" s="410"/>
      <c r="M27" s="410"/>
      <c r="N27" s="410"/>
      <c r="O27" s="410"/>
      <c r="P27" s="410"/>
    </row>
    <row r="28" spans="1:16" ht="18.75" thickBot="1">
      <c r="A28" s="208" t="s">
        <v>87</v>
      </c>
      <c r="B28" s="208" t="s">
        <v>88</v>
      </c>
      <c r="C28" s="208">
        <v>1</v>
      </c>
      <c r="D28" s="208">
        <v>2</v>
      </c>
      <c r="E28" s="208">
        <v>3</v>
      </c>
      <c r="F28" s="208"/>
      <c r="G28" s="208" t="s">
        <v>89</v>
      </c>
      <c r="H28" s="208" t="s">
        <v>90</v>
      </c>
      <c r="I28" s="208" t="s">
        <v>87</v>
      </c>
      <c r="J28" s="208" t="s">
        <v>88</v>
      </c>
      <c r="K28" s="208">
        <v>1</v>
      </c>
      <c r="L28" s="208">
        <v>2</v>
      </c>
      <c r="M28" s="208">
        <v>3</v>
      </c>
      <c r="N28" s="208"/>
      <c r="O28" s="208" t="s">
        <v>89</v>
      </c>
      <c r="P28" s="208" t="s">
        <v>90</v>
      </c>
    </row>
    <row r="29" spans="1:16" ht="20.25" customHeight="1">
      <c r="A29" s="411">
        <v>1</v>
      </c>
      <c r="B29" s="210" t="s">
        <v>126</v>
      </c>
      <c r="C29" s="413"/>
      <c r="D29" s="211">
        <v>1</v>
      </c>
      <c r="E29" s="211">
        <v>1</v>
      </c>
      <c r="F29" s="211"/>
      <c r="G29" s="415">
        <v>2</v>
      </c>
      <c r="H29" s="415">
        <v>1</v>
      </c>
      <c r="I29" s="411">
        <v>1</v>
      </c>
      <c r="J29" s="210" t="s">
        <v>127</v>
      </c>
      <c r="K29" s="413"/>
      <c r="L29" s="211">
        <v>1</v>
      </c>
      <c r="M29" s="211">
        <v>0</v>
      </c>
      <c r="N29" s="211"/>
      <c r="O29" s="415">
        <v>1</v>
      </c>
      <c r="P29" s="415">
        <v>2</v>
      </c>
    </row>
    <row r="30" spans="1:16" ht="20.25" customHeight="1" thickBot="1">
      <c r="A30" s="412"/>
      <c r="B30" s="213" t="s">
        <v>128</v>
      </c>
      <c r="C30" s="414"/>
      <c r="D30" s="214">
        <v>64</v>
      </c>
      <c r="E30" s="214">
        <v>61</v>
      </c>
      <c r="F30" s="214"/>
      <c r="G30" s="416"/>
      <c r="H30" s="416"/>
      <c r="I30" s="412"/>
      <c r="J30" s="213" t="s">
        <v>129</v>
      </c>
      <c r="K30" s="414"/>
      <c r="L30" s="214">
        <v>61</v>
      </c>
      <c r="M30" s="214"/>
      <c r="N30" s="214"/>
      <c r="O30" s="416"/>
      <c r="P30" s="416"/>
    </row>
    <row r="31" spans="1:16" ht="20.25" customHeight="1">
      <c r="A31" s="411">
        <v>2</v>
      </c>
      <c r="B31" s="210" t="s">
        <v>130</v>
      </c>
      <c r="C31" s="211">
        <v>0</v>
      </c>
      <c r="D31" s="413"/>
      <c r="E31" s="211">
        <v>1</v>
      </c>
      <c r="F31" s="211"/>
      <c r="G31" s="415">
        <v>1</v>
      </c>
      <c r="H31" s="415">
        <v>2</v>
      </c>
      <c r="I31" s="411">
        <v>2</v>
      </c>
      <c r="J31" s="210" t="s">
        <v>131</v>
      </c>
      <c r="K31" s="211">
        <v>0</v>
      </c>
      <c r="L31" s="413"/>
      <c r="M31" s="211">
        <v>0</v>
      </c>
      <c r="N31" s="211"/>
      <c r="O31" s="415">
        <v>0</v>
      </c>
      <c r="P31" s="415">
        <v>3</v>
      </c>
    </row>
    <row r="32" spans="1:16" ht="20.25" customHeight="1" thickBot="1">
      <c r="A32" s="412"/>
      <c r="B32" s="213" t="s">
        <v>132</v>
      </c>
      <c r="C32" s="214"/>
      <c r="D32" s="414"/>
      <c r="E32" s="214">
        <v>60</v>
      </c>
      <c r="F32" s="214"/>
      <c r="G32" s="416"/>
      <c r="H32" s="416"/>
      <c r="I32" s="412"/>
      <c r="J32" s="213" t="s">
        <v>133</v>
      </c>
      <c r="K32" s="214"/>
      <c r="L32" s="414"/>
      <c r="M32" s="214"/>
      <c r="N32" s="214"/>
      <c r="O32" s="416"/>
      <c r="P32" s="416"/>
    </row>
    <row r="33" spans="1:16" ht="20.25" customHeight="1">
      <c r="A33" s="411">
        <v>3</v>
      </c>
      <c r="B33" s="210" t="s">
        <v>134</v>
      </c>
      <c r="C33" s="211">
        <v>0</v>
      </c>
      <c r="D33" s="211">
        <v>0</v>
      </c>
      <c r="E33" s="413"/>
      <c r="F33" s="211"/>
      <c r="G33" s="415">
        <v>0</v>
      </c>
      <c r="H33" s="415">
        <v>3</v>
      </c>
      <c r="I33" s="411">
        <v>3</v>
      </c>
      <c r="J33" s="210" t="s">
        <v>135</v>
      </c>
      <c r="K33" s="211">
        <v>1</v>
      </c>
      <c r="L33" s="211">
        <v>1</v>
      </c>
      <c r="M33" s="413"/>
      <c r="N33" s="211"/>
      <c r="O33" s="415">
        <v>2</v>
      </c>
      <c r="P33" s="415">
        <v>1</v>
      </c>
    </row>
    <row r="34" spans="1:16" ht="20.25" customHeight="1" thickBot="1">
      <c r="A34" s="412"/>
      <c r="B34" s="213" t="s">
        <v>136</v>
      </c>
      <c r="C34" s="214"/>
      <c r="D34" s="214"/>
      <c r="E34" s="414"/>
      <c r="F34" s="214"/>
      <c r="G34" s="416"/>
      <c r="H34" s="416"/>
      <c r="I34" s="412"/>
      <c r="J34" s="213" t="s">
        <v>137</v>
      </c>
      <c r="K34" s="214">
        <v>63</v>
      </c>
      <c r="L34" s="214">
        <v>60</v>
      </c>
      <c r="M34" s="414"/>
      <c r="N34" s="214"/>
      <c r="O34" s="416"/>
      <c r="P34" s="416"/>
    </row>
    <row r="35" spans="1:16" ht="20.25" customHeight="1">
      <c r="A35" s="411"/>
      <c r="B35" s="210"/>
      <c r="C35" s="211"/>
      <c r="D35" s="211"/>
      <c r="E35" s="211"/>
      <c r="F35" s="413"/>
      <c r="G35" s="415"/>
      <c r="H35" s="415"/>
      <c r="I35" s="411"/>
      <c r="J35" s="210"/>
      <c r="K35" s="211"/>
      <c r="L35" s="211"/>
      <c r="M35" s="211"/>
      <c r="N35" s="413"/>
      <c r="O35" s="415"/>
      <c r="P35" s="415"/>
    </row>
    <row r="36" spans="1:16" ht="20.25" customHeight="1" thickBot="1">
      <c r="A36" s="412"/>
      <c r="B36" s="213"/>
      <c r="C36" s="214"/>
      <c r="D36" s="214"/>
      <c r="E36" s="214"/>
      <c r="F36" s="414"/>
      <c r="G36" s="416"/>
      <c r="H36" s="416"/>
      <c r="I36" s="412"/>
      <c r="J36" s="213"/>
      <c r="K36" s="214"/>
      <c r="L36" s="214"/>
      <c r="M36" s="214"/>
      <c r="N36" s="414"/>
      <c r="O36" s="416"/>
      <c r="P36" s="416"/>
    </row>
    <row r="37" spans="1:16" s="192" customFormat="1" ht="18" customHeight="1">
      <c r="A37" s="410" t="s">
        <v>138</v>
      </c>
      <c r="B37" s="410"/>
      <c r="C37" s="410"/>
      <c r="D37" s="410"/>
      <c r="E37" s="410"/>
      <c r="F37" s="410"/>
      <c r="G37" s="410"/>
      <c r="H37" s="410"/>
      <c r="I37" s="410" t="s">
        <v>139</v>
      </c>
      <c r="J37" s="410"/>
      <c r="K37" s="410"/>
      <c r="L37" s="410"/>
      <c r="M37" s="410"/>
      <c r="N37" s="410"/>
      <c r="O37" s="410"/>
      <c r="P37" s="410"/>
    </row>
    <row r="38" spans="1:16" s="192" customFormat="1" ht="18" customHeight="1" thickBot="1">
      <c r="A38" s="208" t="s">
        <v>87</v>
      </c>
      <c r="B38" s="208" t="s">
        <v>88</v>
      </c>
      <c r="C38" s="208">
        <v>1</v>
      </c>
      <c r="D38" s="208">
        <v>2</v>
      </c>
      <c r="E38" s="208">
        <v>3</v>
      </c>
      <c r="F38" s="208">
        <v>4</v>
      </c>
      <c r="G38" s="208" t="s">
        <v>89</v>
      </c>
      <c r="H38" s="208" t="s">
        <v>90</v>
      </c>
      <c r="I38" s="208" t="s">
        <v>87</v>
      </c>
      <c r="J38" s="208" t="s">
        <v>88</v>
      </c>
      <c r="K38" s="208">
        <v>1</v>
      </c>
      <c r="L38" s="208">
        <v>2</v>
      </c>
      <c r="M38" s="208">
        <v>3</v>
      </c>
      <c r="N38" s="208">
        <v>4</v>
      </c>
      <c r="O38" s="208" t="s">
        <v>89</v>
      </c>
      <c r="P38" s="208" t="s">
        <v>90</v>
      </c>
    </row>
    <row r="39" spans="1:16" s="192" customFormat="1" ht="19.5" customHeight="1">
      <c r="A39" s="411">
        <v>1</v>
      </c>
      <c r="B39" s="210"/>
      <c r="C39" s="413"/>
      <c r="D39" s="211"/>
      <c r="E39" s="211"/>
      <c r="F39" s="211"/>
      <c r="G39" s="415"/>
      <c r="H39" s="415"/>
      <c r="I39" s="411">
        <v>1</v>
      </c>
      <c r="J39" s="210"/>
      <c r="K39" s="413"/>
      <c r="L39" s="211"/>
      <c r="M39" s="211"/>
      <c r="N39" s="211"/>
      <c r="O39" s="415"/>
      <c r="P39" s="415"/>
    </row>
    <row r="40" spans="1:16" s="192" customFormat="1" ht="20.25" customHeight="1" thickBot="1">
      <c r="A40" s="412"/>
      <c r="B40" s="213"/>
      <c r="C40" s="414"/>
      <c r="D40" s="214"/>
      <c r="E40" s="214"/>
      <c r="F40" s="214"/>
      <c r="G40" s="416"/>
      <c r="H40" s="416"/>
      <c r="I40" s="412"/>
      <c r="J40" s="213"/>
      <c r="K40" s="414"/>
      <c r="L40" s="214"/>
      <c r="M40" s="214"/>
      <c r="N40" s="214"/>
      <c r="O40" s="416"/>
      <c r="P40" s="416"/>
    </row>
    <row r="41" spans="1:16" s="192" customFormat="1" ht="20.25" customHeight="1">
      <c r="A41" s="411">
        <v>2</v>
      </c>
      <c r="B41" s="210"/>
      <c r="C41" s="211"/>
      <c r="D41" s="413"/>
      <c r="E41" s="211"/>
      <c r="F41" s="211"/>
      <c r="G41" s="415"/>
      <c r="H41" s="415"/>
      <c r="I41" s="411">
        <v>2</v>
      </c>
      <c r="J41" s="210"/>
      <c r="K41" s="211"/>
      <c r="L41" s="413"/>
      <c r="M41" s="211"/>
      <c r="N41" s="211"/>
      <c r="O41" s="415"/>
      <c r="P41" s="415"/>
    </row>
    <row r="42" spans="1:16" s="192" customFormat="1" ht="20.25" customHeight="1" thickBot="1">
      <c r="A42" s="412"/>
      <c r="B42" s="213"/>
      <c r="C42" s="214"/>
      <c r="D42" s="414"/>
      <c r="E42" s="214"/>
      <c r="F42" s="214"/>
      <c r="G42" s="416"/>
      <c r="H42" s="416"/>
      <c r="I42" s="412"/>
      <c r="J42" s="213"/>
      <c r="K42" s="214"/>
      <c r="L42" s="414"/>
      <c r="M42" s="214"/>
      <c r="N42" s="214"/>
      <c r="O42" s="416"/>
      <c r="P42" s="416"/>
    </row>
    <row r="43" spans="1:16" s="192" customFormat="1" ht="20.25" customHeight="1">
      <c r="A43" s="411">
        <v>3</v>
      </c>
      <c r="B43" s="210"/>
      <c r="C43" s="211"/>
      <c r="D43" s="211"/>
      <c r="E43" s="413"/>
      <c r="F43" s="211"/>
      <c r="G43" s="415"/>
      <c r="H43" s="415"/>
      <c r="I43" s="411">
        <v>3</v>
      </c>
      <c r="J43" s="210"/>
      <c r="K43" s="211"/>
      <c r="L43" s="211"/>
      <c r="M43" s="413"/>
      <c r="N43" s="211"/>
      <c r="O43" s="415"/>
      <c r="P43" s="415"/>
    </row>
    <row r="44" spans="1:16" s="192" customFormat="1" ht="20.25" customHeight="1" thickBot="1">
      <c r="A44" s="412"/>
      <c r="B44" s="213"/>
      <c r="C44" s="214"/>
      <c r="D44" s="214"/>
      <c r="E44" s="414"/>
      <c r="F44" s="214"/>
      <c r="G44" s="416"/>
      <c r="H44" s="416"/>
      <c r="I44" s="412"/>
      <c r="J44" s="213"/>
      <c r="K44" s="214"/>
      <c r="L44" s="214"/>
      <c r="M44" s="414"/>
      <c r="N44" s="214"/>
      <c r="O44" s="416"/>
      <c r="P44" s="416"/>
    </row>
    <row r="45" spans="1:16" s="192" customFormat="1" ht="20.25" customHeight="1">
      <c r="A45" s="411">
        <v>4</v>
      </c>
      <c r="B45" s="210"/>
      <c r="C45" s="211"/>
      <c r="D45" s="211"/>
      <c r="E45" s="211"/>
      <c r="F45" s="413"/>
      <c r="G45" s="415"/>
      <c r="H45" s="415"/>
      <c r="I45" s="411">
        <v>4</v>
      </c>
      <c r="J45" s="210"/>
      <c r="K45" s="211"/>
      <c r="L45" s="211"/>
      <c r="M45" s="211"/>
      <c r="N45" s="413"/>
      <c r="O45" s="415"/>
      <c r="P45" s="415"/>
    </row>
    <row r="46" spans="1:16" s="192" customFormat="1" ht="20.25" customHeight="1" thickBot="1">
      <c r="A46" s="412"/>
      <c r="B46" s="213"/>
      <c r="C46" s="214"/>
      <c r="D46" s="214"/>
      <c r="E46" s="214"/>
      <c r="F46" s="414"/>
      <c r="G46" s="416"/>
      <c r="H46" s="416"/>
      <c r="I46" s="412"/>
      <c r="J46" s="213"/>
      <c r="K46" s="214"/>
      <c r="L46" s="214"/>
      <c r="M46" s="214"/>
      <c r="N46" s="414"/>
      <c r="O46" s="416"/>
      <c r="P46" s="416"/>
    </row>
    <row r="47" spans="1:16" ht="17.25" customHeight="1">
      <c r="A47" s="417"/>
      <c r="B47" s="417"/>
      <c r="C47" s="417"/>
      <c r="D47" s="417"/>
      <c r="E47" s="417"/>
      <c r="F47" s="417"/>
      <c r="G47" s="417"/>
      <c r="H47" s="417"/>
      <c r="I47" s="417"/>
      <c r="J47" s="417"/>
      <c r="K47" s="417"/>
      <c r="L47" s="417"/>
      <c r="M47" s="417"/>
      <c r="N47" s="417"/>
      <c r="O47" s="417"/>
      <c r="P47" s="417"/>
    </row>
  </sheetData>
  <sheetProtection/>
  <mergeCells count="138">
    <mergeCell ref="A47:H47"/>
    <mergeCell ref="I47:P47"/>
    <mergeCell ref="O43:O44"/>
    <mergeCell ref="P43:P44"/>
    <mergeCell ref="A45:A46"/>
    <mergeCell ref="F45:F46"/>
    <mergeCell ref="G45:G46"/>
    <mergeCell ref="H45:H46"/>
    <mergeCell ref="I45:I46"/>
    <mergeCell ref="N45:N46"/>
    <mergeCell ref="O45:O46"/>
    <mergeCell ref="P45:P46"/>
    <mergeCell ref="A43:A44"/>
    <mergeCell ref="E43:E44"/>
    <mergeCell ref="G43:G44"/>
    <mergeCell ref="H43:H44"/>
    <mergeCell ref="I43:I44"/>
    <mergeCell ref="M43:M44"/>
    <mergeCell ref="O39:O40"/>
    <mergeCell ref="P39:P40"/>
    <mergeCell ref="A41:A42"/>
    <mergeCell ref="D41:D42"/>
    <mergeCell ref="G41:G42"/>
    <mergeCell ref="H41:H42"/>
    <mergeCell ref="I41:I42"/>
    <mergeCell ref="L41:L42"/>
    <mergeCell ref="O41:O42"/>
    <mergeCell ref="P41:P42"/>
    <mergeCell ref="O35:O36"/>
    <mergeCell ref="P35:P36"/>
    <mergeCell ref="A37:H37"/>
    <mergeCell ref="I37:P37"/>
    <mergeCell ref="A39:A40"/>
    <mergeCell ref="C39:C40"/>
    <mergeCell ref="G39:G40"/>
    <mergeCell ref="H39:H40"/>
    <mergeCell ref="I39:I40"/>
    <mergeCell ref="K39:K40"/>
    <mergeCell ref="A35:A36"/>
    <mergeCell ref="F35:F36"/>
    <mergeCell ref="G35:G36"/>
    <mergeCell ref="H35:H36"/>
    <mergeCell ref="I35:I36"/>
    <mergeCell ref="N35:N36"/>
    <mergeCell ref="O31:O32"/>
    <mergeCell ref="P31:P32"/>
    <mergeCell ref="A33:A34"/>
    <mergeCell ref="E33:E34"/>
    <mergeCell ref="G33:G34"/>
    <mergeCell ref="H33:H34"/>
    <mergeCell ref="I33:I34"/>
    <mergeCell ref="M33:M34"/>
    <mergeCell ref="O33:O34"/>
    <mergeCell ref="P33:P34"/>
    <mergeCell ref="A31:A32"/>
    <mergeCell ref="D31:D32"/>
    <mergeCell ref="G31:G32"/>
    <mergeCell ref="H31:H32"/>
    <mergeCell ref="I31:I32"/>
    <mergeCell ref="L31:L32"/>
    <mergeCell ref="A27:H27"/>
    <mergeCell ref="I27:P27"/>
    <mergeCell ref="A29:A30"/>
    <mergeCell ref="C29:C30"/>
    <mergeCell ref="G29:G30"/>
    <mergeCell ref="H29:H30"/>
    <mergeCell ref="I29:I30"/>
    <mergeCell ref="K29:K30"/>
    <mergeCell ref="O29:O30"/>
    <mergeCell ref="P29:P30"/>
    <mergeCell ref="O20:O21"/>
    <mergeCell ref="P20:P21"/>
    <mergeCell ref="A22:A23"/>
    <mergeCell ref="F22:F23"/>
    <mergeCell ref="G22:G23"/>
    <mergeCell ref="H22:H23"/>
    <mergeCell ref="I22:I23"/>
    <mergeCell ref="N22:N23"/>
    <mergeCell ref="O22:O23"/>
    <mergeCell ref="P22:P23"/>
    <mergeCell ref="A20:A21"/>
    <mergeCell ref="E20:E21"/>
    <mergeCell ref="G20:G21"/>
    <mergeCell ref="H20:H21"/>
    <mergeCell ref="I20:I21"/>
    <mergeCell ref="M20:M21"/>
    <mergeCell ref="O16:O17"/>
    <mergeCell ref="P16:P17"/>
    <mergeCell ref="A18:A19"/>
    <mergeCell ref="D18:D19"/>
    <mergeCell ref="G18:G19"/>
    <mergeCell ref="H18:H19"/>
    <mergeCell ref="I18:I19"/>
    <mergeCell ref="L18:L19"/>
    <mergeCell ref="O18:O19"/>
    <mergeCell ref="P18:P19"/>
    <mergeCell ref="O12:O13"/>
    <mergeCell ref="P12:P13"/>
    <mergeCell ref="A14:H14"/>
    <mergeCell ref="I14:P14"/>
    <mergeCell ref="A16:A17"/>
    <mergeCell ref="C16:C17"/>
    <mergeCell ref="G16:G17"/>
    <mergeCell ref="H16:H17"/>
    <mergeCell ref="I16:I17"/>
    <mergeCell ref="K16:K17"/>
    <mergeCell ref="A12:A13"/>
    <mergeCell ref="F12:F13"/>
    <mergeCell ref="G12:G13"/>
    <mergeCell ref="H12:H13"/>
    <mergeCell ref="I12:I13"/>
    <mergeCell ref="N12:N13"/>
    <mergeCell ref="O8:O9"/>
    <mergeCell ref="P8:P9"/>
    <mergeCell ref="A10:A11"/>
    <mergeCell ref="E10:E11"/>
    <mergeCell ref="G10:G11"/>
    <mergeCell ref="H10:H11"/>
    <mergeCell ref="I10:I11"/>
    <mergeCell ref="M10:M11"/>
    <mergeCell ref="O10:O11"/>
    <mergeCell ref="P10:P11"/>
    <mergeCell ref="A8:A9"/>
    <mergeCell ref="D8:D9"/>
    <mergeCell ref="G8:G9"/>
    <mergeCell ref="H8:H9"/>
    <mergeCell ref="I8:I9"/>
    <mergeCell ref="L8:L9"/>
    <mergeCell ref="A4:H4"/>
    <mergeCell ref="I4:P4"/>
    <mergeCell ref="A6:A7"/>
    <mergeCell ref="C6:C7"/>
    <mergeCell ref="G6:G7"/>
    <mergeCell ref="H6:H7"/>
    <mergeCell ref="I6:I7"/>
    <mergeCell ref="K6:K7"/>
    <mergeCell ref="O6:O7"/>
    <mergeCell ref="P6:P7"/>
  </mergeCells>
  <hyperlinks>
    <hyperlink ref="M1" r:id="rId1" display="www.ukrtennis.com"/>
    <hyperlink ref="M24" r:id="rId2" display="www.ukrtennis.com"/>
  </hyperlinks>
  <printOptions horizontalCentered="1" verticalCentered="1"/>
  <pageMargins left="0.7874015748031497" right="0.7874015748031497" top="0.984251968503937" bottom="0.984251968503937" header="0.5118110236220472" footer="0.5118110236220472"/>
  <pageSetup horizontalDpi="300" verticalDpi="300" orientation="landscape" paperSize="9" scale="61" r:id="rId4"/>
  <rowBreaks count="1" manualBreakCount="1">
    <brk id="36" max="15" man="1"/>
  </rowBreaks>
  <drawing r:id="rId3"/>
</worksheet>
</file>

<file path=xl/worksheets/sheet5.xml><?xml version="1.0" encoding="utf-8"?>
<worksheet xmlns="http://schemas.openxmlformats.org/spreadsheetml/2006/main" xmlns:r="http://schemas.openxmlformats.org/officeDocument/2006/relationships">
  <dimension ref="A1:P46"/>
  <sheetViews>
    <sheetView view="pageBreakPreview" zoomScaleSheetLayoutView="100" zoomScalePageLayoutView="0" workbookViewId="0" topLeftCell="A13">
      <selection activeCell="L66" sqref="L66"/>
    </sheetView>
  </sheetViews>
  <sheetFormatPr defaultColWidth="9.140625" defaultRowHeight="12.75"/>
  <cols>
    <col min="2" max="2" width="19.140625" style="0" bestFit="1" customWidth="1"/>
    <col min="10" max="10" width="17.28125" style="0" bestFit="1" customWidth="1"/>
  </cols>
  <sheetData>
    <row r="1" spans="1:14" ht="33.75">
      <c r="A1" s="197" t="str">
        <f>'[3]Информация'!$A$9</f>
        <v>Alliance Open</v>
      </c>
      <c r="D1" s="216">
        <v>2</v>
      </c>
      <c r="E1" s="198" t="s">
        <v>140</v>
      </c>
      <c r="H1" s="199"/>
      <c r="K1" s="200"/>
      <c r="L1" s="201"/>
      <c r="M1" s="202" t="s">
        <v>83</v>
      </c>
      <c r="N1" s="203"/>
    </row>
    <row r="2" spans="1:16" ht="12.75">
      <c r="A2" s="204" t="s">
        <v>84</v>
      </c>
      <c r="B2" s="204"/>
      <c r="C2" s="205"/>
      <c r="D2" s="204" t="s">
        <v>2</v>
      </c>
      <c r="E2" s="204"/>
      <c r="F2" s="204"/>
      <c r="G2" s="205"/>
      <c r="H2" s="204" t="s">
        <v>3</v>
      </c>
      <c r="I2" s="204" t="s">
        <v>84</v>
      </c>
      <c r="J2" s="204"/>
      <c r="K2" s="205"/>
      <c r="L2" s="204" t="s">
        <v>2</v>
      </c>
      <c r="M2" s="204"/>
      <c r="N2" s="204"/>
      <c r="O2" s="205"/>
      <c r="P2" s="204" t="s">
        <v>3</v>
      </c>
    </row>
    <row r="3" spans="1:16" ht="12.75">
      <c r="A3" s="206" t="str">
        <f>'[3]Информация'!$A$15</f>
        <v>23-25 января </v>
      </c>
      <c r="B3" s="206"/>
      <c r="D3" s="206" t="str">
        <f>'[3]Информация'!$A$11</f>
        <v>Аквариум, Киев</v>
      </c>
      <c r="E3" s="206"/>
      <c r="F3" s="206"/>
      <c r="H3" s="207" t="str">
        <f>'[3]Информация'!$A$17</f>
        <v>Евгений Зукин</v>
      </c>
      <c r="I3" s="206" t="str">
        <f>'[3]Информация'!$A$15</f>
        <v>23-25 января </v>
      </c>
      <c r="J3" s="206"/>
      <c r="L3" s="206" t="str">
        <f>'[3]Информация'!$A$11</f>
        <v>Аквариум, Киев</v>
      </c>
      <c r="M3" s="206"/>
      <c r="N3" s="206"/>
      <c r="P3" s="207" t="str">
        <f>'[3]Информация'!$A$17</f>
        <v>Евгений Зукин</v>
      </c>
    </row>
    <row r="4" spans="1:16" ht="23.25">
      <c r="A4" s="410" t="s">
        <v>141</v>
      </c>
      <c r="B4" s="410"/>
      <c r="C4" s="410"/>
      <c r="D4" s="410"/>
      <c r="E4" s="410"/>
      <c r="F4" s="410"/>
      <c r="G4" s="410"/>
      <c r="H4" s="410"/>
      <c r="I4" s="410" t="s">
        <v>142</v>
      </c>
      <c r="J4" s="410"/>
      <c r="K4" s="410"/>
      <c r="L4" s="410"/>
      <c r="M4" s="410"/>
      <c r="N4" s="410"/>
      <c r="O4" s="410"/>
      <c r="P4" s="410"/>
    </row>
    <row r="5" spans="1:15" ht="18.75" thickBot="1">
      <c r="A5" s="208" t="s">
        <v>87</v>
      </c>
      <c r="B5" s="208" t="s">
        <v>88</v>
      </c>
      <c r="C5" s="208">
        <v>1</v>
      </c>
      <c r="D5" s="208">
        <v>2</v>
      </c>
      <c r="E5" s="208">
        <v>3</v>
      </c>
      <c r="F5" s="208" t="s">
        <v>89</v>
      </c>
      <c r="G5" s="208" t="s">
        <v>90</v>
      </c>
      <c r="I5" s="208" t="s">
        <v>87</v>
      </c>
      <c r="J5" s="208" t="s">
        <v>88</v>
      </c>
      <c r="K5" s="208">
        <v>1</v>
      </c>
      <c r="L5" s="208">
        <v>2</v>
      </c>
      <c r="M5" s="208">
        <v>3</v>
      </c>
      <c r="N5" s="208" t="s">
        <v>89</v>
      </c>
      <c r="O5" s="208" t="s">
        <v>90</v>
      </c>
    </row>
    <row r="6" spans="1:15" ht="18" customHeight="1">
      <c r="A6" s="411">
        <v>1</v>
      </c>
      <c r="B6" s="210" t="s">
        <v>143</v>
      </c>
      <c r="C6" s="418"/>
      <c r="D6" s="211">
        <v>1</v>
      </c>
      <c r="E6" s="211">
        <v>1</v>
      </c>
      <c r="F6" s="415">
        <v>2</v>
      </c>
      <c r="G6" s="415">
        <v>1</v>
      </c>
      <c r="I6" s="411">
        <v>1</v>
      </c>
      <c r="J6" s="210" t="s">
        <v>144</v>
      </c>
      <c r="K6" s="418"/>
      <c r="L6" s="211">
        <v>1</v>
      </c>
      <c r="M6" s="211">
        <v>1</v>
      </c>
      <c r="N6" s="415">
        <v>2</v>
      </c>
      <c r="O6" s="415">
        <v>1</v>
      </c>
    </row>
    <row r="7" spans="1:15" ht="18.75" customHeight="1" thickBot="1">
      <c r="A7" s="412"/>
      <c r="B7" s="213" t="s">
        <v>145</v>
      </c>
      <c r="C7" s="419"/>
      <c r="D7" s="214">
        <v>84</v>
      </c>
      <c r="E7" s="214">
        <v>82</v>
      </c>
      <c r="F7" s="420"/>
      <c r="G7" s="416"/>
      <c r="I7" s="412"/>
      <c r="J7" s="213" t="s">
        <v>146</v>
      </c>
      <c r="K7" s="419"/>
      <c r="L7" s="214">
        <v>81</v>
      </c>
      <c r="M7" s="214">
        <v>84</v>
      </c>
      <c r="N7" s="420"/>
      <c r="O7" s="416"/>
    </row>
    <row r="8" spans="1:15" ht="18" customHeight="1">
      <c r="A8" s="411">
        <v>2</v>
      </c>
      <c r="B8" s="210" t="s">
        <v>147</v>
      </c>
      <c r="C8" s="211">
        <v>0</v>
      </c>
      <c r="D8" s="418"/>
      <c r="E8" s="211">
        <v>1</v>
      </c>
      <c r="F8" s="415">
        <v>1</v>
      </c>
      <c r="G8" s="415">
        <v>2</v>
      </c>
      <c r="I8" s="411">
        <v>2</v>
      </c>
      <c r="J8" s="210" t="s">
        <v>148</v>
      </c>
      <c r="K8" s="211">
        <v>0</v>
      </c>
      <c r="L8" s="418">
        <v>0</v>
      </c>
      <c r="M8" s="211">
        <v>0</v>
      </c>
      <c r="N8" s="415">
        <v>0</v>
      </c>
      <c r="O8" s="415">
        <v>3</v>
      </c>
    </row>
    <row r="9" spans="1:15" ht="18.75" customHeight="1" thickBot="1">
      <c r="A9" s="412"/>
      <c r="B9" s="213" t="s">
        <v>149</v>
      </c>
      <c r="C9" s="214"/>
      <c r="D9" s="419"/>
      <c r="E9" s="214">
        <v>86</v>
      </c>
      <c r="F9" s="420"/>
      <c r="G9" s="416"/>
      <c r="I9" s="412"/>
      <c r="J9" s="213" t="s">
        <v>150</v>
      </c>
      <c r="K9" s="214"/>
      <c r="L9" s="419"/>
      <c r="M9" s="214"/>
      <c r="N9" s="420"/>
      <c r="O9" s="416"/>
    </row>
    <row r="10" spans="1:15" ht="18" customHeight="1">
      <c r="A10" s="411">
        <v>3</v>
      </c>
      <c r="B10" s="210" t="s">
        <v>151</v>
      </c>
      <c r="C10" s="211">
        <v>0</v>
      </c>
      <c r="D10" s="211">
        <v>0</v>
      </c>
      <c r="E10" s="418"/>
      <c r="F10" s="415">
        <v>0</v>
      </c>
      <c r="G10" s="415">
        <v>3</v>
      </c>
      <c r="I10" s="411">
        <v>3</v>
      </c>
      <c r="J10" s="210" t="s">
        <v>152</v>
      </c>
      <c r="K10" s="211">
        <v>0</v>
      </c>
      <c r="L10" s="211">
        <v>1</v>
      </c>
      <c r="M10" s="418"/>
      <c r="N10" s="415">
        <v>1</v>
      </c>
      <c r="O10" s="415">
        <v>2</v>
      </c>
    </row>
    <row r="11" spans="1:15" ht="18.75" customHeight="1" thickBot="1">
      <c r="A11" s="412"/>
      <c r="B11" s="213" t="s">
        <v>153</v>
      </c>
      <c r="C11" s="214"/>
      <c r="D11" s="214"/>
      <c r="E11" s="419"/>
      <c r="F11" s="420"/>
      <c r="G11" s="416"/>
      <c r="I11" s="412"/>
      <c r="J11" s="213" t="s">
        <v>154</v>
      </c>
      <c r="K11" s="214"/>
      <c r="L11" s="214">
        <v>85</v>
      </c>
      <c r="M11" s="419"/>
      <c r="N11" s="420"/>
      <c r="O11" s="416"/>
    </row>
    <row r="12" spans="1:16" ht="18">
      <c r="A12" s="421"/>
      <c r="B12" s="219"/>
      <c r="C12" s="220"/>
      <c r="D12" s="220"/>
      <c r="E12" s="220"/>
      <c r="F12" s="423"/>
      <c r="G12" s="425"/>
      <c r="H12" s="425"/>
      <c r="I12" s="421"/>
      <c r="J12" s="219"/>
      <c r="K12" s="220"/>
      <c r="L12" s="220"/>
      <c r="M12" s="220"/>
      <c r="N12" s="423"/>
      <c r="O12" s="425"/>
      <c r="P12" s="425"/>
    </row>
    <row r="13" spans="1:16" ht="18">
      <c r="A13" s="422"/>
      <c r="B13" s="180"/>
      <c r="C13" s="221"/>
      <c r="D13" s="221"/>
      <c r="E13" s="221"/>
      <c r="F13" s="424"/>
      <c r="G13" s="426"/>
      <c r="H13" s="426"/>
      <c r="I13" s="422"/>
      <c r="J13" s="180"/>
      <c r="K13" s="221"/>
      <c r="L13" s="221"/>
      <c r="M13" s="221"/>
      <c r="N13" s="424"/>
      <c r="O13" s="426"/>
      <c r="P13" s="426"/>
    </row>
    <row r="14" spans="1:16" ht="23.25">
      <c r="A14" s="410" t="s">
        <v>155</v>
      </c>
      <c r="B14" s="410"/>
      <c r="C14" s="410"/>
      <c r="D14" s="410"/>
      <c r="E14" s="410"/>
      <c r="F14" s="410"/>
      <c r="G14" s="410"/>
      <c r="H14" s="410"/>
      <c r="I14" s="410" t="s">
        <v>156</v>
      </c>
      <c r="J14" s="410"/>
      <c r="K14" s="410"/>
      <c r="L14" s="410"/>
      <c r="M14" s="410"/>
      <c r="N14" s="410"/>
      <c r="O14" s="410"/>
      <c r="P14" s="410"/>
    </row>
    <row r="15" spans="1:15" ht="18.75" thickBot="1">
      <c r="A15" s="208" t="s">
        <v>87</v>
      </c>
      <c r="B15" s="208" t="s">
        <v>88</v>
      </c>
      <c r="C15" s="208">
        <v>1</v>
      </c>
      <c r="D15" s="208">
        <v>2</v>
      </c>
      <c r="E15" s="208">
        <v>3</v>
      </c>
      <c r="F15" s="208" t="s">
        <v>89</v>
      </c>
      <c r="G15" s="208" t="s">
        <v>90</v>
      </c>
      <c r="I15" s="208" t="s">
        <v>87</v>
      </c>
      <c r="J15" s="208" t="s">
        <v>88</v>
      </c>
      <c r="K15" s="208">
        <v>1</v>
      </c>
      <c r="L15" s="208">
        <v>2</v>
      </c>
      <c r="M15" s="208">
        <v>3</v>
      </c>
      <c r="N15" s="208" t="s">
        <v>89</v>
      </c>
      <c r="O15" s="208" t="s">
        <v>90</v>
      </c>
    </row>
    <row r="16" spans="1:15" ht="18" customHeight="1">
      <c r="A16" s="411">
        <v>1</v>
      </c>
      <c r="B16" s="210" t="s">
        <v>157</v>
      </c>
      <c r="C16" s="418"/>
      <c r="D16" s="211">
        <v>1</v>
      </c>
      <c r="E16" s="211">
        <v>1</v>
      </c>
      <c r="F16" s="415">
        <v>2</v>
      </c>
      <c r="G16" s="415">
        <v>1</v>
      </c>
      <c r="I16" s="411">
        <v>1</v>
      </c>
      <c r="J16" s="210" t="s">
        <v>158</v>
      </c>
      <c r="K16" s="418"/>
      <c r="L16" s="211">
        <v>1</v>
      </c>
      <c r="M16" s="211">
        <v>1</v>
      </c>
      <c r="N16" s="415">
        <v>2</v>
      </c>
      <c r="O16" s="415">
        <v>1</v>
      </c>
    </row>
    <row r="17" spans="1:15" ht="18.75" customHeight="1" thickBot="1">
      <c r="A17" s="412"/>
      <c r="B17" s="213" t="s">
        <v>159</v>
      </c>
      <c r="C17" s="419"/>
      <c r="D17" s="214">
        <v>85</v>
      </c>
      <c r="E17" s="214">
        <v>84</v>
      </c>
      <c r="F17" s="420"/>
      <c r="G17" s="416"/>
      <c r="I17" s="412"/>
      <c r="J17" s="213" t="s">
        <v>160</v>
      </c>
      <c r="K17" s="419"/>
      <c r="L17" s="214">
        <v>81</v>
      </c>
      <c r="M17" s="214">
        <v>84</v>
      </c>
      <c r="N17" s="420"/>
      <c r="O17" s="416"/>
    </row>
    <row r="18" spans="1:15" ht="18" customHeight="1">
      <c r="A18" s="411">
        <v>2</v>
      </c>
      <c r="B18" s="210" t="s">
        <v>161</v>
      </c>
      <c r="C18" s="211">
        <v>0</v>
      </c>
      <c r="D18" s="418"/>
      <c r="E18" s="211">
        <v>0</v>
      </c>
      <c r="F18" s="415">
        <v>0</v>
      </c>
      <c r="G18" s="415">
        <v>3</v>
      </c>
      <c r="I18" s="411">
        <v>2</v>
      </c>
      <c r="J18" s="210" t="s">
        <v>162</v>
      </c>
      <c r="K18" s="211">
        <v>0</v>
      </c>
      <c r="L18" s="418"/>
      <c r="M18" s="211">
        <v>0</v>
      </c>
      <c r="N18" s="415">
        <v>0</v>
      </c>
      <c r="O18" s="415">
        <v>3</v>
      </c>
    </row>
    <row r="19" spans="1:15" ht="18.75" customHeight="1" thickBot="1">
      <c r="A19" s="412"/>
      <c r="B19" s="213" t="s">
        <v>163</v>
      </c>
      <c r="C19" s="214"/>
      <c r="D19" s="419"/>
      <c r="E19" s="214"/>
      <c r="F19" s="420"/>
      <c r="G19" s="416"/>
      <c r="I19" s="412"/>
      <c r="J19" s="213" t="s">
        <v>164</v>
      </c>
      <c r="K19" s="214"/>
      <c r="L19" s="419"/>
      <c r="M19" s="214"/>
      <c r="N19" s="420"/>
      <c r="O19" s="416"/>
    </row>
    <row r="20" spans="1:15" ht="18" customHeight="1">
      <c r="A20" s="411">
        <v>3</v>
      </c>
      <c r="B20" s="210" t="s">
        <v>165</v>
      </c>
      <c r="C20" s="211">
        <v>0</v>
      </c>
      <c r="D20" s="211">
        <v>1</v>
      </c>
      <c r="E20" s="418"/>
      <c r="F20" s="415">
        <v>1</v>
      </c>
      <c r="G20" s="415">
        <v>2</v>
      </c>
      <c r="I20" s="411">
        <v>3</v>
      </c>
      <c r="J20" s="210" t="s">
        <v>166</v>
      </c>
      <c r="K20" s="211">
        <v>0</v>
      </c>
      <c r="L20" s="211">
        <v>1</v>
      </c>
      <c r="M20" s="418"/>
      <c r="N20" s="415">
        <v>1</v>
      </c>
      <c r="O20" s="415">
        <v>2</v>
      </c>
    </row>
    <row r="21" spans="1:16" ht="18.75" customHeight="1" thickBot="1">
      <c r="A21" s="412"/>
      <c r="B21" s="213" t="s">
        <v>167</v>
      </c>
      <c r="C21" s="214"/>
      <c r="D21" s="214">
        <v>84</v>
      </c>
      <c r="E21" s="419"/>
      <c r="F21" s="420"/>
      <c r="G21" s="416"/>
      <c r="H21" s="222"/>
      <c r="I21" s="412"/>
      <c r="J21" s="213" t="s">
        <v>168</v>
      </c>
      <c r="K21" s="214"/>
      <c r="L21" s="214">
        <v>85</v>
      </c>
      <c r="M21" s="419"/>
      <c r="N21" s="420"/>
      <c r="O21" s="416"/>
      <c r="P21" s="222"/>
    </row>
    <row r="22" spans="1:16" ht="18" customHeight="1">
      <c r="A22" s="421"/>
      <c r="B22" s="219"/>
      <c r="C22" s="220"/>
      <c r="D22" s="220"/>
      <c r="E22" s="220"/>
      <c r="F22" s="423"/>
      <c r="G22" s="425"/>
      <c r="H22" s="426"/>
      <c r="I22" s="421"/>
      <c r="J22" s="219"/>
      <c r="K22" s="220"/>
      <c r="L22" s="220"/>
      <c r="M22" s="220"/>
      <c r="N22" s="423"/>
      <c r="O22" s="425"/>
      <c r="P22" s="426"/>
    </row>
    <row r="23" spans="1:16" ht="18" customHeight="1">
      <c r="A23" s="422"/>
      <c r="B23" s="180"/>
      <c r="C23" s="221"/>
      <c r="D23" s="221"/>
      <c r="E23" s="221"/>
      <c r="F23" s="424"/>
      <c r="G23" s="426"/>
      <c r="H23" s="426"/>
      <c r="I23" s="422"/>
      <c r="J23" s="180"/>
      <c r="K23" s="221"/>
      <c r="L23" s="221"/>
      <c r="M23" s="221"/>
      <c r="N23" s="424"/>
      <c r="O23" s="426"/>
      <c r="P23" s="426"/>
    </row>
    <row r="24" spans="1:13" ht="33.75">
      <c r="A24" s="197" t="str">
        <f>'[3]Информация'!$A$9</f>
        <v>Alliance Open</v>
      </c>
      <c r="F24" s="215" t="s">
        <v>169</v>
      </c>
      <c r="I24" s="199"/>
      <c r="M24" s="202" t="s">
        <v>83</v>
      </c>
    </row>
    <row r="25" spans="1:16" ht="12.75">
      <c r="A25" s="204" t="s">
        <v>84</v>
      </c>
      <c r="B25" s="204"/>
      <c r="C25" s="205"/>
      <c r="D25" s="204" t="s">
        <v>2</v>
      </c>
      <c r="E25" s="204"/>
      <c r="F25" s="204"/>
      <c r="G25" s="205"/>
      <c r="H25" s="204" t="s">
        <v>3</v>
      </c>
      <c r="I25" s="204" t="s">
        <v>84</v>
      </c>
      <c r="J25" s="204"/>
      <c r="K25" s="205"/>
      <c r="L25" s="204" t="s">
        <v>2</v>
      </c>
      <c r="M25" s="204"/>
      <c r="N25" s="204"/>
      <c r="O25" s="205"/>
      <c r="P25" s="204" t="s">
        <v>3</v>
      </c>
    </row>
    <row r="26" spans="1:16" ht="12.75">
      <c r="A26" s="206" t="str">
        <f>'[3]Информация'!$A$15</f>
        <v>23-25 января </v>
      </c>
      <c r="B26" s="206"/>
      <c r="D26" s="206" t="str">
        <f>'[3]Информация'!$A$11</f>
        <v>Аквариум, Киев</v>
      </c>
      <c r="E26" s="206"/>
      <c r="F26" s="206"/>
      <c r="H26" s="207" t="str">
        <f>'[3]Информация'!$A$17</f>
        <v>Евгений Зукин</v>
      </c>
      <c r="I26" s="206" t="str">
        <f>'[3]Информация'!$A$15</f>
        <v>23-25 января </v>
      </c>
      <c r="J26" s="206"/>
      <c r="L26" s="206" t="str">
        <f>'[3]Информация'!$A$11</f>
        <v>Аквариум, Киев</v>
      </c>
      <c r="M26" s="206"/>
      <c r="N26" s="206"/>
      <c r="P26" s="207" t="str">
        <f>'[3]Информация'!$A$17</f>
        <v>Евгений Зукин</v>
      </c>
    </row>
    <row r="27" spans="1:16" ht="23.25">
      <c r="A27" s="410" t="s">
        <v>170</v>
      </c>
      <c r="B27" s="410"/>
      <c r="C27" s="410"/>
      <c r="D27" s="410"/>
      <c r="E27" s="410"/>
      <c r="F27" s="410"/>
      <c r="G27" s="410"/>
      <c r="H27" s="410"/>
      <c r="I27" s="410" t="s">
        <v>171</v>
      </c>
      <c r="J27" s="410"/>
      <c r="K27" s="410"/>
      <c r="L27" s="410"/>
      <c r="M27" s="410"/>
      <c r="N27" s="410"/>
      <c r="O27" s="410"/>
      <c r="P27" s="410"/>
    </row>
    <row r="28" spans="1:15" ht="18.75" thickBot="1">
      <c r="A28" s="208" t="s">
        <v>87</v>
      </c>
      <c r="B28" s="208" t="s">
        <v>88</v>
      </c>
      <c r="C28" s="208">
        <v>1</v>
      </c>
      <c r="D28" s="208">
        <v>2</v>
      </c>
      <c r="E28" s="208">
        <v>3</v>
      </c>
      <c r="F28" s="208" t="s">
        <v>89</v>
      </c>
      <c r="G28" s="208" t="s">
        <v>90</v>
      </c>
      <c r="I28" s="208" t="s">
        <v>87</v>
      </c>
      <c r="J28" s="208" t="s">
        <v>88</v>
      </c>
      <c r="K28" s="208">
        <v>1</v>
      </c>
      <c r="L28" s="208">
        <v>2</v>
      </c>
      <c r="M28" s="208">
        <v>3</v>
      </c>
      <c r="N28" s="208" t="s">
        <v>89</v>
      </c>
      <c r="O28" s="208" t="s">
        <v>90</v>
      </c>
    </row>
    <row r="29" spans="1:15" ht="18" customHeight="1">
      <c r="A29" s="411">
        <v>1</v>
      </c>
      <c r="B29" s="210" t="s">
        <v>172</v>
      </c>
      <c r="C29" s="418"/>
      <c r="D29" s="211">
        <v>0</v>
      </c>
      <c r="E29" s="211">
        <v>1</v>
      </c>
      <c r="F29" s="415">
        <v>1</v>
      </c>
      <c r="G29" s="415">
        <v>2</v>
      </c>
      <c r="I29" s="411">
        <v>1</v>
      </c>
      <c r="J29" s="210" t="s">
        <v>173</v>
      </c>
      <c r="K29" s="418">
        <v>3</v>
      </c>
      <c r="L29" s="211">
        <v>1</v>
      </c>
      <c r="M29" s="211">
        <v>1</v>
      </c>
      <c r="N29" s="415">
        <v>2</v>
      </c>
      <c r="O29" s="415">
        <v>1</v>
      </c>
    </row>
    <row r="30" spans="1:15" ht="18.75" customHeight="1" thickBot="1">
      <c r="A30" s="412"/>
      <c r="B30" s="213" t="s">
        <v>174</v>
      </c>
      <c r="C30" s="419"/>
      <c r="D30" s="214"/>
      <c r="E30" s="214">
        <v>61</v>
      </c>
      <c r="F30" s="420"/>
      <c r="G30" s="416"/>
      <c r="I30" s="412"/>
      <c r="J30" s="213" t="s">
        <v>175</v>
      </c>
      <c r="K30" s="419"/>
      <c r="L30" s="214" t="s">
        <v>114</v>
      </c>
      <c r="M30" s="214">
        <v>60</v>
      </c>
      <c r="N30" s="420"/>
      <c r="O30" s="416"/>
    </row>
    <row r="31" spans="1:15" ht="18" customHeight="1">
      <c r="A31" s="411">
        <v>2</v>
      </c>
      <c r="B31" s="210" t="s">
        <v>176</v>
      </c>
      <c r="C31" s="211">
        <v>1</v>
      </c>
      <c r="D31" s="418"/>
      <c r="E31" s="211">
        <v>1</v>
      </c>
      <c r="F31" s="415">
        <v>2</v>
      </c>
      <c r="G31" s="415">
        <v>1</v>
      </c>
      <c r="I31" s="411">
        <v>2</v>
      </c>
      <c r="J31" s="210" t="s">
        <v>177</v>
      </c>
      <c r="K31" s="211">
        <v>0</v>
      </c>
      <c r="L31" s="418"/>
      <c r="M31" s="211">
        <v>1</v>
      </c>
      <c r="N31" s="415">
        <v>1</v>
      </c>
      <c r="O31" s="415">
        <v>2</v>
      </c>
    </row>
    <row r="32" spans="1:15" ht="18.75" customHeight="1" thickBot="1">
      <c r="A32" s="412"/>
      <c r="B32" s="213" t="s">
        <v>178</v>
      </c>
      <c r="C32" s="214">
        <v>61</v>
      </c>
      <c r="D32" s="419"/>
      <c r="E32" s="214">
        <v>60</v>
      </c>
      <c r="F32" s="420"/>
      <c r="G32" s="416"/>
      <c r="I32" s="412"/>
      <c r="J32" s="213" t="s">
        <v>179</v>
      </c>
      <c r="K32" s="214"/>
      <c r="L32" s="419"/>
      <c r="M32" s="214">
        <v>62</v>
      </c>
      <c r="N32" s="420"/>
      <c r="O32" s="416"/>
    </row>
    <row r="33" spans="1:15" ht="18" customHeight="1">
      <c r="A33" s="411">
        <v>3</v>
      </c>
      <c r="B33" s="210" t="s">
        <v>180</v>
      </c>
      <c r="C33" s="211">
        <v>0</v>
      </c>
      <c r="D33" s="211">
        <v>0</v>
      </c>
      <c r="E33" s="418"/>
      <c r="F33" s="415">
        <v>0</v>
      </c>
      <c r="G33" s="415">
        <v>3</v>
      </c>
      <c r="I33" s="411">
        <v>3</v>
      </c>
      <c r="J33" s="210" t="s">
        <v>181</v>
      </c>
      <c r="K33" s="211">
        <v>0</v>
      </c>
      <c r="L33" s="211">
        <v>0</v>
      </c>
      <c r="M33" s="418"/>
      <c r="N33" s="415">
        <v>0</v>
      </c>
      <c r="O33" s="415">
        <v>3</v>
      </c>
    </row>
    <row r="34" spans="1:16" ht="18.75" customHeight="1" thickBot="1">
      <c r="A34" s="412"/>
      <c r="B34" s="213" t="s">
        <v>182</v>
      </c>
      <c r="C34" s="214"/>
      <c r="D34" s="214"/>
      <c r="E34" s="419"/>
      <c r="F34" s="420"/>
      <c r="G34" s="416"/>
      <c r="H34" s="222"/>
      <c r="I34" s="412"/>
      <c r="J34" s="213" t="s">
        <v>183</v>
      </c>
      <c r="K34" s="214"/>
      <c r="L34" s="214"/>
      <c r="M34" s="419"/>
      <c r="N34" s="420"/>
      <c r="O34" s="416"/>
      <c r="P34" s="222"/>
    </row>
    <row r="35" spans="1:16" ht="18" customHeight="1">
      <c r="A35" s="421"/>
      <c r="B35" s="219"/>
      <c r="C35" s="220"/>
      <c r="D35" s="220"/>
      <c r="E35" s="220"/>
      <c r="F35" s="423"/>
      <c r="G35" s="425"/>
      <c r="H35" s="426"/>
      <c r="I35" s="421"/>
      <c r="J35" s="219"/>
      <c r="K35" s="220"/>
      <c r="L35" s="220"/>
      <c r="M35" s="220"/>
      <c r="N35" s="423"/>
      <c r="O35" s="425"/>
      <c r="P35" s="426"/>
    </row>
    <row r="36" spans="1:16" ht="18" customHeight="1">
      <c r="A36" s="422"/>
      <c r="B36" s="180"/>
      <c r="C36" s="221"/>
      <c r="D36" s="221"/>
      <c r="E36" s="221"/>
      <c r="F36" s="424"/>
      <c r="G36" s="426"/>
      <c r="H36" s="426"/>
      <c r="I36" s="422"/>
      <c r="J36" s="180"/>
      <c r="K36" s="221"/>
      <c r="L36" s="221"/>
      <c r="M36" s="221"/>
      <c r="N36" s="424"/>
      <c r="O36" s="426"/>
      <c r="P36" s="426"/>
    </row>
    <row r="37" spans="9:16" ht="23.25">
      <c r="I37" s="427"/>
      <c r="J37" s="427"/>
      <c r="K37" s="427"/>
      <c r="L37" s="427"/>
      <c r="M37" s="427"/>
      <c r="N37" s="427"/>
      <c r="O37" s="427"/>
      <c r="P37" s="427"/>
    </row>
    <row r="38" spans="9:16" ht="18">
      <c r="I38" s="223"/>
      <c r="J38" s="223"/>
      <c r="K38" s="223"/>
      <c r="L38" s="223"/>
      <c r="M38" s="223"/>
      <c r="N38" s="223"/>
      <c r="O38" s="223"/>
      <c r="P38" s="223"/>
    </row>
    <row r="39" spans="1:16" ht="18" customHeight="1">
      <c r="A39" s="410" t="s">
        <v>184</v>
      </c>
      <c r="B39" s="410"/>
      <c r="C39" s="410"/>
      <c r="D39" s="410"/>
      <c r="E39" s="410"/>
      <c r="F39" s="410"/>
      <c r="G39" s="410"/>
      <c r="H39" s="410"/>
      <c r="I39" s="422"/>
      <c r="J39" s="180"/>
      <c r="K39" s="424"/>
      <c r="L39" s="221"/>
      <c r="M39" s="221"/>
      <c r="N39" s="221"/>
      <c r="O39" s="426"/>
      <c r="P39" s="426"/>
    </row>
    <row r="40" spans="1:16" ht="18.75" customHeight="1" thickBot="1">
      <c r="A40" s="208" t="s">
        <v>87</v>
      </c>
      <c r="B40" s="208" t="s">
        <v>88</v>
      </c>
      <c r="C40" s="208">
        <v>1</v>
      </c>
      <c r="D40" s="208">
        <v>2</v>
      </c>
      <c r="E40" s="208">
        <v>3</v>
      </c>
      <c r="F40" s="208" t="s">
        <v>89</v>
      </c>
      <c r="G40" s="208" t="s">
        <v>90</v>
      </c>
      <c r="I40" s="422"/>
      <c r="J40" s="180"/>
      <c r="K40" s="424"/>
      <c r="L40" s="221"/>
      <c r="M40" s="221"/>
      <c r="N40" s="221"/>
      <c r="O40" s="426"/>
      <c r="P40" s="426"/>
    </row>
    <row r="41" spans="1:16" ht="18" customHeight="1">
      <c r="A41" s="209">
        <v>1</v>
      </c>
      <c r="B41" s="210" t="s">
        <v>185</v>
      </c>
      <c r="C41" s="217"/>
      <c r="D41" s="211">
        <v>1</v>
      </c>
      <c r="E41" s="211">
        <v>1</v>
      </c>
      <c r="F41" s="415">
        <v>2</v>
      </c>
      <c r="G41" s="415">
        <v>1</v>
      </c>
      <c r="I41" s="422"/>
      <c r="J41" s="180"/>
      <c r="K41" s="221"/>
      <c r="L41" s="424"/>
      <c r="M41" s="221"/>
      <c r="N41" s="221"/>
      <c r="O41" s="426"/>
      <c r="P41" s="426"/>
    </row>
    <row r="42" spans="1:16" ht="18.75" customHeight="1" thickBot="1">
      <c r="A42" s="212"/>
      <c r="B42" s="213" t="s">
        <v>186</v>
      </c>
      <c r="C42" s="218"/>
      <c r="D42" s="214">
        <v>60</v>
      </c>
      <c r="E42" s="214">
        <v>61</v>
      </c>
      <c r="F42" s="420"/>
      <c r="G42" s="420"/>
      <c r="I42" s="422"/>
      <c r="J42" s="180"/>
      <c r="K42" s="221"/>
      <c r="L42" s="424"/>
      <c r="M42" s="221"/>
      <c r="N42" s="221"/>
      <c r="O42" s="426"/>
      <c r="P42" s="426"/>
    </row>
    <row r="43" spans="1:16" ht="18" customHeight="1">
      <c r="A43" s="209">
        <v>2</v>
      </c>
      <c r="B43" s="210" t="s">
        <v>187</v>
      </c>
      <c r="C43" s="211">
        <v>0</v>
      </c>
      <c r="D43" s="217"/>
      <c r="E43" s="211">
        <v>0</v>
      </c>
      <c r="F43" s="415">
        <v>0</v>
      </c>
      <c r="G43" s="415">
        <v>3</v>
      </c>
      <c r="I43" s="422"/>
      <c r="J43" s="180"/>
      <c r="K43" s="221"/>
      <c r="L43" s="221"/>
      <c r="M43" s="424"/>
      <c r="N43" s="221"/>
      <c r="O43" s="426"/>
      <c r="P43" s="426"/>
    </row>
    <row r="44" spans="1:16" ht="18.75" customHeight="1" thickBot="1">
      <c r="A44" s="212"/>
      <c r="B44" s="213" t="s">
        <v>188</v>
      </c>
      <c r="C44" s="214"/>
      <c r="D44" s="218"/>
      <c r="E44" s="214"/>
      <c r="F44" s="420"/>
      <c r="G44" s="420"/>
      <c r="I44" s="422"/>
      <c r="J44" s="180"/>
      <c r="K44" s="221"/>
      <c r="L44" s="221"/>
      <c r="M44" s="424"/>
      <c r="N44" s="221"/>
      <c r="O44" s="426"/>
      <c r="P44" s="426"/>
    </row>
    <row r="45" spans="1:16" ht="18" customHeight="1">
      <c r="A45" s="209">
        <v>3</v>
      </c>
      <c r="B45" s="210" t="s">
        <v>189</v>
      </c>
      <c r="C45" s="211">
        <v>0</v>
      </c>
      <c r="D45" s="211">
        <v>1</v>
      </c>
      <c r="E45" s="217"/>
      <c r="F45" s="415">
        <v>1</v>
      </c>
      <c r="G45" s="415">
        <v>2</v>
      </c>
      <c r="I45" s="422"/>
      <c r="J45" s="180"/>
      <c r="K45" s="221"/>
      <c r="L45" s="221"/>
      <c r="M45" s="221"/>
      <c r="N45" s="424"/>
      <c r="O45" s="426"/>
      <c r="P45" s="426"/>
    </row>
    <row r="46" spans="1:16" ht="18" customHeight="1" thickBot="1">
      <c r="A46" s="212"/>
      <c r="B46" s="213" t="s">
        <v>190</v>
      </c>
      <c r="C46" s="214"/>
      <c r="D46" s="214">
        <v>60</v>
      </c>
      <c r="E46" s="218"/>
      <c r="F46" s="420"/>
      <c r="G46" s="420"/>
      <c r="H46" s="222"/>
      <c r="I46" s="422"/>
      <c r="J46" s="180"/>
      <c r="K46" s="221"/>
      <c r="L46" s="221"/>
      <c r="M46" s="221"/>
      <c r="N46" s="424"/>
      <c r="O46" s="426"/>
      <c r="P46" s="426"/>
    </row>
  </sheetData>
  <sheetProtection/>
  <mergeCells count="126">
    <mergeCell ref="F45:F46"/>
    <mergeCell ref="G45:G46"/>
    <mergeCell ref="I45:I46"/>
    <mergeCell ref="N45:N46"/>
    <mergeCell ref="O45:O46"/>
    <mergeCell ref="P45:P46"/>
    <mergeCell ref="F43:F44"/>
    <mergeCell ref="G43:G44"/>
    <mergeCell ref="I43:I44"/>
    <mergeCell ref="M43:M44"/>
    <mergeCell ref="O43:O44"/>
    <mergeCell ref="P43:P44"/>
    <mergeCell ref="F41:F42"/>
    <mergeCell ref="G41:G42"/>
    <mergeCell ref="I41:I42"/>
    <mergeCell ref="L41:L42"/>
    <mergeCell ref="O41:O42"/>
    <mergeCell ref="P41:P42"/>
    <mergeCell ref="O35:O36"/>
    <mergeCell ref="A33:A34"/>
    <mergeCell ref="P35:P36"/>
    <mergeCell ref="I37:P37"/>
    <mergeCell ref="A39:H39"/>
    <mergeCell ref="I39:I40"/>
    <mergeCell ref="K39:K40"/>
    <mergeCell ref="O39:O40"/>
    <mergeCell ref="P39:P40"/>
    <mergeCell ref="A35:A36"/>
    <mergeCell ref="F35:F36"/>
    <mergeCell ref="G35:G36"/>
    <mergeCell ref="H35:H36"/>
    <mergeCell ref="I35:I36"/>
    <mergeCell ref="N35:N36"/>
    <mergeCell ref="E33:E34"/>
    <mergeCell ref="F33:F34"/>
    <mergeCell ref="G33:G34"/>
    <mergeCell ref="I33:I34"/>
    <mergeCell ref="M33:M34"/>
    <mergeCell ref="O29:O30"/>
    <mergeCell ref="N31:N32"/>
    <mergeCell ref="O31:O32"/>
    <mergeCell ref="N33:N34"/>
    <mergeCell ref="O33:O34"/>
    <mergeCell ref="A31:A32"/>
    <mergeCell ref="D31:D32"/>
    <mergeCell ref="F31:F32"/>
    <mergeCell ref="G31:G32"/>
    <mergeCell ref="I31:I32"/>
    <mergeCell ref="L31:L32"/>
    <mergeCell ref="P22:P23"/>
    <mergeCell ref="A27:H27"/>
    <mergeCell ref="I27:P27"/>
    <mergeCell ref="A29:A30"/>
    <mergeCell ref="C29:C30"/>
    <mergeCell ref="F29:F30"/>
    <mergeCell ref="G29:G30"/>
    <mergeCell ref="I29:I30"/>
    <mergeCell ref="K29:K30"/>
    <mergeCell ref="N29:N30"/>
    <mergeCell ref="O20:O21"/>
    <mergeCell ref="A22:A23"/>
    <mergeCell ref="F22:F23"/>
    <mergeCell ref="G22:G23"/>
    <mergeCell ref="H22:H23"/>
    <mergeCell ref="I22:I23"/>
    <mergeCell ref="N22:N23"/>
    <mergeCell ref="O22:O23"/>
    <mergeCell ref="A20:A21"/>
    <mergeCell ref="E20:E21"/>
    <mergeCell ref="F20:F21"/>
    <mergeCell ref="G20:G21"/>
    <mergeCell ref="I20:I21"/>
    <mergeCell ref="M20:M21"/>
    <mergeCell ref="N16:N17"/>
    <mergeCell ref="N20:N21"/>
    <mergeCell ref="O16:O17"/>
    <mergeCell ref="A18:A19"/>
    <mergeCell ref="D18:D19"/>
    <mergeCell ref="F18:F19"/>
    <mergeCell ref="G18:G19"/>
    <mergeCell ref="I18:I19"/>
    <mergeCell ref="L18:L19"/>
    <mergeCell ref="N18:N19"/>
    <mergeCell ref="O18:O19"/>
    <mergeCell ref="O12:O13"/>
    <mergeCell ref="P12:P13"/>
    <mergeCell ref="A14:H14"/>
    <mergeCell ref="I14:P14"/>
    <mergeCell ref="A16:A17"/>
    <mergeCell ref="C16:C17"/>
    <mergeCell ref="F16:F17"/>
    <mergeCell ref="G16:G17"/>
    <mergeCell ref="I16:I17"/>
    <mergeCell ref="K16:K17"/>
    <mergeCell ref="A12:A13"/>
    <mergeCell ref="F12:F13"/>
    <mergeCell ref="G12:G13"/>
    <mergeCell ref="H12:H13"/>
    <mergeCell ref="I12:I13"/>
    <mergeCell ref="N12:N13"/>
    <mergeCell ref="N8:N9"/>
    <mergeCell ref="O8:O9"/>
    <mergeCell ref="A10:A11"/>
    <mergeCell ref="E10:E11"/>
    <mergeCell ref="F10:F11"/>
    <mergeCell ref="G10:G11"/>
    <mergeCell ref="I10:I11"/>
    <mergeCell ref="M10:M11"/>
    <mergeCell ref="N10:N11"/>
    <mergeCell ref="O10:O11"/>
    <mergeCell ref="A8:A9"/>
    <mergeCell ref="D8:D9"/>
    <mergeCell ref="F8:F9"/>
    <mergeCell ref="G8:G9"/>
    <mergeCell ref="I8:I9"/>
    <mergeCell ref="L8:L9"/>
    <mergeCell ref="A4:H4"/>
    <mergeCell ref="I4:P4"/>
    <mergeCell ref="A6:A7"/>
    <mergeCell ref="C6:C7"/>
    <mergeCell ref="F6:F7"/>
    <mergeCell ref="G6:G7"/>
    <mergeCell ref="I6:I7"/>
    <mergeCell ref="K6:K7"/>
    <mergeCell ref="N6:N7"/>
    <mergeCell ref="O6:O7"/>
  </mergeCells>
  <hyperlinks>
    <hyperlink ref="M1" r:id="rId1" display="www.ukrtennis.com"/>
    <hyperlink ref="M24" r:id="rId2" display="www.ukrtennis.com"/>
  </hyperlinks>
  <printOptions/>
  <pageMargins left="0.75" right="0.75" top="1" bottom="1" header="0.5" footer="0.5"/>
  <pageSetup horizontalDpi="600" verticalDpi="600" orientation="portrait" paperSize="9" r:id="rId3"/>
</worksheet>
</file>

<file path=xl/worksheets/sheet6.xml><?xml version="1.0" encoding="utf-8"?>
<worksheet xmlns="http://schemas.openxmlformats.org/spreadsheetml/2006/main" xmlns:r="http://schemas.openxmlformats.org/officeDocument/2006/relationships">
  <sheetPr>
    <pageSetUpPr fitToPage="1"/>
  </sheetPr>
  <dimension ref="A1:S77"/>
  <sheetViews>
    <sheetView showGridLines="0" showZeros="0" zoomScalePageLayoutView="0" workbookViewId="0" topLeftCell="A34">
      <selection activeCell="L65" sqref="L65"/>
    </sheetView>
  </sheetViews>
  <sheetFormatPr defaultColWidth="9.140625" defaultRowHeight="12.75"/>
  <cols>
    <col min="1" max="2" width="3.28125" style="226" customWidth="1"/>
    <col min="3" max="3" width="4.7109375" style="226" customWidth="1"/>
    <col min="4" max="4" width="4.28125" style="226" customWidth="1"/>
    <col min="5" max="5" width="12.7109375" style="226" customWidth="1"/>
    <col min="6" max="6" width="2.7109375" style="226" customWidth="1"/>
    <col min="7" max="7" width="7.7109375" style="226" customWidth="1"/>
    <col min="8" max="8" width="5.8515625" style="226" customWidth="1"/>
    <col min="9" max="9" width="1.7109375" style="372" customWidth="1"/>
    <col min="10" max="10" width="10.7109375" style="226" customWidth="1"/>
    <col min="11" max="11" width="1.7109375" style="372" customWidth="1"/>
    <col min="12" max="12" width="10.7109375" style="226" customWidth="1"/>
    <col min="13" max="13" width="1.7109375" style="373" customWidth="1"/>
    <col min="14" max="14" width="10.7109375" style="226" customWidth="1"/>
    <col min="15" max="15" width="1.7109375" style="372" customWidth="1"/>
    <col min="16" max="16" width="10.7109375" style="226" customWidth="1"/>
    <col min="17" max="17" width="1.7109375" style="373" customWidth="1"/>
    <col min="18" max="18" width="0" style="226" hidden="1" customWidth="1"/>
    <col min="19" max="16384" width="9.140625" style="226" customWidth="1"/>
  </cols>
  <sheetData>
    <row r="1" spans="1:17" s="227" customFormat="1" ht="54" customHeight="1">
      <c r="A1" s="428" t="str">
        <f>'[4]Информация'!$A$9</f>
        <v>Alliance Cup</v>
      </c>
      <c r="B1" s="428"/>
      <c r="C1" s="428"/>
      <c r="D1" s="428"/>
      <c r="E1" s="428"/>
      <c r="F1" s="428"/>
      <c r="G1" s="428"/>
      <c r="H1" s="428"/>
      <c r="I1" s="428"/>
      <c r="J1" s="428"/>
      <c r="K1" s="224" t="s">
        <v>191</v>
      </c>
      <c r="L1" s="225" t="s">
        <v>192</v>
      </c>
      <c r="M1" s="226"/>
      <c r="N1" s="226"/>
      <c r="O1" s="226"/>
      <c r="Q1" s="224"/>
    </row>
    <row r="2" spans="1:17" s="234" customFormat="1" ht="12" customHeight="1">
      <c r="A2" s="228" t="s">
        <v>1</v>
      </c>
      <c r="B2" s="228"/>
      <c r="C2" s="228"/>
      <c r="D2" s="228"/>
      <c r="E2" s="228"/>
      <c r="F2" s="228" t="s">
        <v>2</v>
      </c>
      <c r="G2" s="228"/>
      <c r="H2" s="228"/>
      <c r="I2" s="229"/>
      <c r="J2" s="230" t="s">
        <v>193</v>
      </c>
      <c r="K2" s="231"/>
      <c r="L2" s="232"/>
      <c r="M2" s="229"/>
      <c r="N2" s="228"/>
      <c r="O2" s="229"/>
      <c r="P2" s="228"/>
      <c r="Q2" s="233" t="s">
        <v>3</v>
      </c>
    </row>
    <row r="3" spans="1:17" s="242" customFormat="1" ht="15" customHeight="1" thickBot="1">
      <c r="A3" s="235" t="str">
        <f>'[4]Информация'!$A$15</f>
        <v>23-25 января</v>
      </c>
      <c r="B3" s="236"/>
      <c r="C3" s="236"/>
      <c r="D3" s="236"/>
      <c r="E3" s="236"/>
      <c r="F3" s="235" t="str">
        <f>'[4]Информация'!$A$11</f>
        <v>Киев</v>
      </c>
      <c r="G3" s="236"/>
      <c r="H3" s="236"/>
      <c r="I3" s="237"/>
      <c r="J3" s="238">
        <f>'[4]Информация'!$A$13</f>
        <v>0</v>
      </c>
      <c r="K3" s="239"/>
      <c r="L3" s="240"/>
      <c r="M3" s="237"/>
      <c r="N3" s="236"/>
      <c r="O3" s="237"/>
      <c r="P3" s="236"/>
      <c r="Q3" s="241" t="str">
        <f>'[4]Информация'!$A$17</f>
        <v>Е. Зукин</v>
      </c>
    </row>
    <row r="4" spans="1:17" s="234" customFormat="1" ht="9">
      <c r="A4" s="243"/>
      <c r="B4" s="244"/>
      <c r="C4" s="244" t="s">
        <v>194</v>
      </c>
      <c r="D4" s="244" t="s">
        <v>8</v>
      </c>
      <c r="E4" s="245" t="s">
        <v>9</v>
      </c>
      <c r="F4" s="245" t="s">
        <v>10</v>
      </c>
      <c r="G4" s="245"/>
      <c r="H4" s="244" t="s">
        <v>11</v>
      </c>
      <c r="I4" s="246"/>
      <c r="J4" s="244"/>
      <c r="K4" s="246"/>
      <c r="L4" s="244"/>
      <c r="M4" s="246"/>
      <c r="N4" s="244"/>
      <c r="O4" s="246"/>
      <c r="P4" s="244"/>
      <c r="Q4" s="229"/>
    </row>
    <row r="5" spans="1:17" s="234" customFormat="1" ht="3.75" customHeight="1">
      <c r="A5" s="247"/>
      <c r="B5" s="248"/>
      <c r="C5" s="248"/>
      <c r="D5" s="248"/>
      <c r="E5" s="249"/>
      <c r="F5" s="249"/>
      <c r="G5" s="250"/>
      <c r="H5" s="249"/>
      <c r="I5" s="251"/>
      <c r="J5" s="248"/>
      <c r="K5" s="251"/>
      <c r="L5" s="248"/>
      <c r="M5" s="251"/>
      <c r="N5" s="248"/>
      <c r="O5" s="251"/>
      <c r="P5" s="248"/>
      <c r="Q5" s="252"/>
    </row>
    <row r="6" spans="1:17" s="262" customFormat="1" ht="9.75" customHeight="1">
      <c r="A6" s="253">
        <v>1</v>
      </c>
      <c r="B6" s="254"/>
      <c r="C6" s="255"/>
      <c r="D6" s="256"/>
      <c r="E6" s="257" t="s">
        <v>143</v>
      </c>
      <c r="F6" s="257"/>
      <c r="G6" s="258"/>
      <c r="H6" s="257"/>
      <c r="I6" s="259"/>
      <c r="J6" s="260"/>
      <c r="K6" s="261"/>
      <c r="L6" s="260"/>
      <c r="M6" s="261"/>
      <c r="N6" s="260"/>
      <c r="O6" s="261"/>
      <c r="P6" s="260"/>
      <c r="Q6" s="261"/>
    </row>
    <row r="7" spans="1:17" s="262" customFormat="1" ht="11.25" customHeight="1">
      <c r="A7" s="253"/>
      <c r="B7" s="263"/>
      <c r="C7" s="263"/>
      <c r="D7" s="263"/>
      <c r="E7" s="257" t="s">
        <v>145</v>
      </c>
      <c r="F7" s="257"/>
      <c r="G7" s="258"/>
      <c r="H7" s="257"/>
      <c r="I7" s="264"/>
      <c r="J7" s="265">
        <f>IF(I7="a",E6,IF(I7="b",E8,""))</f>
      </c>
      <c r="K7" s="261"/>
      <c r="L7" s="260"/>
      <c r="M7" s="261"/>
      <c r="N7" s="260"/>
      <c r="O7" s="266"/>
      <c r="P7" s="267"/>
      <c r="Q7" s="267"/>
    </row>
    <row r="8" spans="1:17" s="262" customFormat="1" ht="9.75" customHeight="1">
      <c r="A8" s="253"/>
      <c r="B8" s="253"/>
      <c r="C8" s="253"/>
      <c r="D8" s="253"/>
      <c r="E8" s="260"/>
      <c r="F8" s="260"/>
      <c r="H8" s="260"/>
      <c r="I8" s="268"/>
      <c r="J8" s="269"/>
      <c r="K8" s="270"/>
      <c r="L8" s="260"/>
      <c r="M8" s="261"/>
      <c r="N8" s="260"/>
      <c r="O8" s="261"/>
      <c r="P8" s="260"/>
      <c r="Q8" s="261"/>
    </row>
    <row r="9" spans="1:17" s="262" customFormat="1" ht="9.75" customHeight="1">
      <c r="A9" s="253"/>
      <c r="B9" s="253"/>
      <c r="C9" s="253"/>
      <c r="D9" s="253"/>
      <c r="E9" s="260"/>
      <c r="F9" s="260"/>
      <c r="H9" s="260"/>
      <c r="I9" s="268"/>
      <c r="J9" s="271" t="s">
        <v>143</v>
      </c>
      <c r="K9" s="272"/>
      <c r="L9" s="260"/>
      <c r="M9" s="261"/>
      <c r="N9" s="260"/>
      <c r="O9" s="261"/>
      <c r="P9" s="260"/>
      <c r="Q9" s="261"/>
    </row>
    <row r="10" spans="1:17" s="262" customFormat="1" ht="9.75" customHeight="1">
      <c r="A10" s="253">
        <v>2</v>
      </c>
      <c r="B10" s="254"/>
      <c r="C10" s="255"/>
      <c r="D10" s="256"/>
      <c r="E10" s="273" t="s">
        <v>166</v>
      </c>
      <c r="F10" s="273"/>
      <c r="G10" s="274"/>
      <c r="H10" s="273"/>
      <c r="I10" s="275"/>
      <c r="J10" s="260" t="s">
        <v>195</v>
      </c>
      <c r="K10" s="276"/>
      <c r="L10" s="277"/>
      <c r="M10" s="270"/>
      <c r="N10" s="260"/>
      <c r="O10" s="261"/>
      <c r="P10" s="260"/>
      <c r="Q10" s="261"/>
    </row>
    <row r="11" spans="1:17" s="262" customFormat="1" ht="9.75" customHeight="1">
      <c r="A11" s="253"/>
      <c r="B11" s="263"/>
      <c r="C11" s="263"/>
      <c r="D11" s="263"/>
      <c r="E11" s="273" t="s">
        <v>168</v>
      </c>
      <c r="F11" s="273"/>
      <c r="G11" s="274"/>
      <c r="H11" s="273"/>
      <c r="I11" s="278"/>
      <c r="J11" s="260"/>
      <c r="K11" s="276"/>
      <c r="L11" s="279"/>
      <c r="M11" s="280"/>
      <c r="N11" s="260"/>
      <c r="O11" s="261"/>
      <c r="P11" s="260"/>
      <c r="Q11" s="261"/>
    </row>
    <row r="12" spans="1:17" s="262" customFormat="1" ht="9.75" customHeight="1">
      <c r="A12" s="253"/>
      <c r="B12" s="253"/>
      <c r="C12" s="253"/>
      <c r="D12" s="281"/>
      <c r="E12" s="260"/>
      <c r="F12" s="260"/>
      <c r="H12" s="260"/>
      <c r="I12" s="282"/>
      <c r="J12" s="260"/>
      <c r="K12" s="276"/>
      <c r="L12" s="269"/>
      <c r="M12" s="261"/>
      <c r="N12" s="260"/>
      <c r="O12" s="261"/>
      <c r="P12" s="260"/>
      <c r="Q12" s="261"/>
    </row>
    <row r="13" spans="1:17" s="262" customFormat="1" ht="9.75" customHeight="1">
      <c r="A13" s="253"/>
      <c r="B13" s="253"/>
      <c r="C13" s="253"/>
      <c r="D13" s="281"/>
      <c r="E13" s="260"/>
      <c r="F13" s="260"/>
      <c r="H13" s="260"/>
      <c r="I13" s="282"/>
      <c r="J13" s="283"/>
      <c r="K13" s="284"/>
      <c r="L13" s="271" t="s">
        <v>148</v>
      </c>
      <c r="M13" s="272"/>
      <c r="N13" s="260"/>
      <c r="O13" s="261"/>
      <c r="P13" s="260"/>
      <c r="Q13" s="261"/>
    </row>
    <row r="14" spans="1:17" s="262" customFormat="1" ht="9.75" customHeight="1">
      <c r="A14" s="253">
        <v>3</v>
      </c>
      <c r="B14" s="254"/>
      <c r="C14" s="255"/>
      <c r="D14" s="256"/>
      <c r="E14" s="285" t="s">
        <v>148</v>
      </c>
      <c r="F14" s="273"/>
      <c r="G14" s="274"/>
      <c r="H14" s="273"/>
      <c r="I14" s="286"/>
      <c r="K14" s="276"/>
      <c r="L14" s="253" t="s">
        <v>196</v>
      </c>
      <c r="M14" s="276"/>
      <c r="N14" s="277"/>
      <c r="O14" s="261"/>
      <c r="P14" s="260"/>
      <c r="Q14" s="261"/>
    </row>
    <row r="15" spans="1:17" s="262" customFormat="1" ht="9.75" customHeight="1">
      <c r="A15" s="253"/>
      <c r="B15" s="263"/>
      <c r="C15" s="263"/>
      <c r="D15" s="263"/>
      <c r="E15" s="285" t="s">
        <v>150</v>
      </c>
      <c r="F15" s="273"/>
      <c r="G15" s="274"/>
      <c r="H15" s="273"/>
      <c r="I15" s="278"/>
      <c r="J15" s="265"/>
      <c r="K15" s="276"/>
      <c r="L15" s="260"/>
      <c r="M15" s="276"/>
      <c r="N15" s="260"/>
      <c r="O15" s="261"/>
      <c r="P15" s="260"/>
      <c r="Q15" s="261"/>
    </row>
    <row r="16" spans="1:17" s="262" customFormat="1" ht="9.75" customHeight="1">
      <c r="A16" s="253"/>
      <c r="B16" s="253"/>
      <c r="C16" s="253"/>
      <c r="D16" s="281"/>
      <c r="E16" s="260"/>
      <c r="F16" s="260"/>
      <c r="H16" s="260"/>
      <c r="I16" s="268"/>
      <c r="J16" s="269"/>
      <c r="K16" s="287"/>
      <c r="L16" s="260"/>
      <c r="M16" s="276"/>
      <c r="N16" s="260"/>
      <c r="O16" s="261"/>
      <c r="P16" s="260"/>
      <c r="Q16" s="261"/>
    </row>
    <row r="17" spans="1:17" s="262" customFormat="1" ht="9.75" customHeight="1">
      <c r="A17" s="253"/>
      <c r="B17" s="253"/>
      <c r="C17" s="253"/>
      <c r="D17" s="281"/>
      <c r="E17" s="260"/>
      <c r="F17" s="260"/>
      <c r="H17" s="260"/>
      <c r="I17" s="268"/>
      <c r="J17" s="271" t="s">
        <v>148</v>
      </c>
      <c r="K17" s="278"/>
      <c r="L17" s="260"/>
      <c r="M17" s="276"/>
      <c r="N17" s="260"/>
      <c r="O17" s="261"/>
      <c r="P17" s="260"/>
      <c r="Q17" s="261"/>
    </row>
    <row r="18" spans="1:17" s="262" customFormat="1" ht="9.75" customHeight="1">
      <c r="A18" s="253">
        <v>4</v>
      </c>
      <c r="B18" s="254"/>
      <c r="C18" s="255"/>
      <c r="D18" s="256"/>
      <c r="E18" s="273" t="s">
        <v>165</v>
      </c>
      <c r="F18" s="273"/>
      <c r="G18" s="274"/>
      <c r="H18" s="273"/>
      <c r="I18" s="275"/>
      <c r="J18" s="260" t="s">
        <v>197</v>
      </c>
      <c r="K18" s="261"/>
      <c r="L18" s="277"/>
      <c r="M18" s="287"/>
      <c r="N18" s="260"/>
      <c r="O18" s="261"/>
      <c r="P18" s="260"/>
      <c r="Q18" s="261"/>
    </row>
    <row r="19" spans="1:17" s="262" customFormat="1" ht="11.25" customHeight="1">
      <c r="A19" s="253"/>
      <c r="B19" s="263"/>
      <c r="C19" s="263"/>
      <c r="D19" s="263"/>
      <c r="E19" s="273" t="s">
        <v>167</v>
      </c>
      <c r="F19" s="273"/>
      <c r="G19" s="274"/>
      <c r="H19" s="273"/>
      <c r="I19" s="278"/>
      <c r="J19" s="260"/>
      <c r="K19" s="261"/>
      <c r="L19" s="279"/>
      <c r="M19" s="288"/>
      <c r="N19" s="260"/>
      <c r="O19" s="261"/>
      <c r="P19" s="260"/>
      <c r="Q19" s="261"/>
    </row>
    <row r="20" spans="1:17" s="262" customFormat="1" ht="9.75" customHeight="1">
      <c r="A20" s="253"/>
      <c r="B20" s="253"/>
      <c r="C20" s="253"/>
      <c r="D20" s="253"/>
      <c r="E20" s="260"/>
      <c r="F20" s="260"/>
      <c r="H20" s="260"/>
      <c r="I20" s="282"/>
      <c r="J20" s="260"/>
      <c r="K20" s="261"/>
      <c r="L20" s="260"/>
      <c r="M20" s="276"/>
      <c r="N20" s="269"/>
      <c r="O20" s="261"/>
      <c r="P20" s="260"/>
      <c r="Q20" s="261"/>
    </row>
    <row r="21" spans="1:17" s="262" customFormat="1" ht="9.75" customHeight="1">
      <c r="A21" s="253"/>
      <c r="B21" s="253"/>
      <c r="C21" s="253"/>
      <c r="D21" s="253"/>
      <c r="E21" s="260"/>
      <c r="F21" s="260"/>
      <c r="H21" s="260"/>
      <c r="I21" s="282"/>
      <c r="J21" s="260"/>
      <c r="K21" s="261"/>
      <c r="L21" s="260"/>
      <c r="M21" s="268"/>
      <c r="N21" s="271" t="s">
        <v>157</v>
      </c>
      <c r="O21" s="272"/>
      <c r="P21" s="260"/>
      <c r="Q21" s="261"/>
    </row>
    <row r="22" spans="1:19" s="262" customFormat="1" ht="9.75" customHeight="1">
      <c r="A22" s="253">
        <v>5</v>
      </c>
      <c r="B22" s="254"/>
      <c r="C22" s="255"/>
      <c r="D22" s="256"/>
      <c r="E22" s="257" t="s">
        <v>157</v>
      </c>
      <c r="F22" s="257"/>
      <c r="G22" s="258"/>
      <c r="H22" s="257"/>
      <c r="I22" s="259"/>
      <c r="J22" s="260"/>
      <c r="K22" s="261"/>
      <c r="M22" s="289"/>
      <c r="N22" s="260" t="s">
        <v>198</v>
      </c>
      <c r="O22" s="290"/>
      <c r="P22" s="291"/>
      <c r="Q22" s="290"/>
      <c r="R22" s="292"/>
      <c r="S22" s="292"/>
    </row>
    <row r="23" spans="1:19" s="262" customFormat="1" ht="9.75" customHeight="1">
      <c r="A23" s="253"/>
      <c r="B23" s="263"/>
      <c r="C23" s="263"/>
      <c r="D23" s="263"/>
      <c r="E23" s="257" t="s">
        <v>159</v>
      </c>
      <c r="F23" s="257"/>
      <c r="G23" s="258"/>
      <c r="H23" s="257"/>
      <c r="I23" s="264"/>
      <c r="J23" s="265"/>
      <c r="K23" s="261"/>
      <c r="L23" s="260"/>
      <c r="M23" s="276"/>
      <c r="N23" s="260"/>
      <c r="O23" s="290"/>
      <c r="P23" s="291"/>
      <c r="Q23" s="290"/>
      <c r="R23" s="292"/>
      <c r="S23" s="292"/>
    </row>
    <row r="24" spans="1:19" s="262" customFormat="1" ht="9.75" customHeight="1">
      <c r="A24" s="253"/>
      <c r="B24" s="253"/>
      <c r="C24" s="253"/>
      <c r="D24" s="253"/>
      <c r="E24" s="260"/>
      <c r="F24" s="260"/>
      <c r="H24" s="260"/>
      <c r="I24" s="268"/>
      <c r="J24" s="269"/>
      <c r="K24" s="270"/>
      <c r="L24" s="260"/>
      <c r="M24" s="276"/>
      <c r="N24" s="260"/>
      <c r="O24" s="290"/>
      <c r="P24" s="291"/>
      <c r="Q24" s="290"/>
      <c r="R24" s="292"/>
      <c r="S24" s="292"/>
    </row>
    <row r="25" spans="1:19" s="262" customFormat="1" ht="9.75" customHeight="1">
      <c r="A25" s="253"/>
      <c r="B25" s="253"/>
      <c r="C25" s="253"/>
      <c r="D25" s="253"/>
      <c r="E25" s="260"/>
      <c r="F25" s="260"/>
      <c r="H25" s="260"/>
      <c r="I25" s="268"/>
      <c r="J25" s="271" t="s">
        <v>157</v>
      </c>
      <c r="K25" s="272"/>
      <c r="L25" s="260"/>
      <c r="M25" s="276"/>
      <c r="N25" s="260"/>
      <c r="O25" s="290"/>
      <c r="P25" s="291"/>
      <c r="Q25" s="290"/>
      <c r="R25" s="292"/>
      <c r="S25" s="292"/>
    </row>
    <row r="26" spans="1:19" s="262" customFormat="1" ht="9.75" customHeight="1">
      <c r="A26" s="253">
        <v>6</v>
      </c>
      <c r="B26" s="254"/>
      <c r="C26" s="255"/>
      <c r="D26" s="256"/>
      <c r="E26" s="273" t="s">
        <v>152</v>
      </c>
      <c r="F26" s="273"/>
      <c r="G26" s="274"/>
      <c r="H26" s="273"/>
      <c r="I26" s="275"/>
      <c r="J26" s="260" t="s">
        <v>199</v>
      </c>
      <c r="K26" s="276"/>
      <c r="L26" s="277"/>
      <c r="M26" s="287"/>
      <c r="N26" s="260"/>
      <c r="O26" s="290"/>
      <c r="P26" s="291"/>
      <c r="Q26" s="290"/>
      <c r="R26" s="292"/>
      <c r="S26" s="292"/>
    </row>
    <row r="27" spans="1:19" s="262" customFormat="1" ht="9.75" customHeight="1">
      <c r="A27" s="253"/>
      <c r="B27" s="263"/>
      <c r="C27" s="263"/>
      <c r="D27" s="263"/>
      <c r="E27" s="273" t="s">
        <v>154</v>
      </c>
      <c r="F27" s="273"/>
      <c r="G27" s="274"/>
      <c r="H27" s="273"/>
      <c r="I27" s="278"/>
      <c r="J27" s="260"/>
      <c r="K27" s="276"/>
      <c r="L27" s="279"/>
      <c r="M27" s="288"/>
      <c r="N27" s="260"/>
      <c r="O27" s="290"/>
      <c r="P27" s="291"/>
      <c r="Q27" s="290"/>
      <c r="R27" s="292"/>
      <c r="S27" s="292"/>
    </row>
    <row r="28" spans="1:19" s="262" customFormat="1" ht="9.75" customHeight="1">
      <c r="A28" s="253"/>
      <c r="B28" s="253"/>
      <c r="C28" s="253"/>
      <c r="D28" s="281"/>
      <c r="E28" s="260"/>
      <c r="F28" s="260"/>
      <c r="H28" s="260"/>
      <c r="I28" s="282"/>
      <c r="J28" s="260"/>
      <c r="K28" s="276"/>
      <c r="L28" s="269"/>
      <c r="M28" s="276"/>
      <c r="N28" s="260"/>
      <c r="O28" s="290"/>
      <c r="P28" s="291"/>
      <c r="Q28" s="290"/>
      <c r="R28" s="292"/>
      <c r="S28" s="292"/>
    </row>
    <row r="29" spans="1:19" s="262" customFormat="1" ht="9.75" customHeight="1">
      <c r="A29" s="253"/>
      <c r="B29" s="253"/>
      <c r="C29" s="253"/>
      <c r="D29" s="281"/>
      <c r="E29" s="260"/>
      <c r="F29" s="260"/>
      <c r="H29" s="260"/>
      <c r="I29" s="282"/>
      <c r="J29" s="293"/>
      <c r="K29" s="284"/>
      <c r="L29" s="271" t="s">
        <v>157</v>
      </c>
      <c r="M29" s="278"/>
      <c r="N29" s="260"/>
      <c r="O29" s="290"/>
      <c r="P29" s="291"/>
      <c r="Q29" s="290"/>
      <c r="R29" s="292"/>
      <c r="S29" s="292"/>
    </row>
    <row r="30" spans="1:19" s="262" customFormat="1" ht="9.75" customHeight="1">
      <c r="A30" s="253">
        <v>7</v>
      </c>
      <c r="B30" s="254"/>
      <c r="C30" s="255"/>
      <c r="D30" s="256"/>
      <c r="E30" s="285" t="s">
        <v>158</v>
      </c>
      <c r="F30" s="273"/>
      <c r="G30" s="274"/>
      <c r="H30" s="273"/>
      <c r="I30" s="286"/>
      <c r="K30" s="276"/>
      <c r="L30" s="260" t="s">
        <v>200</v>
      </c>
      <c r="M30" s="261"/>
      <c r="N30" s="277"/>
      <c r="O30" s="290"/>
      <c r="P30" s="291"/>
      <c r="Q30" s="290"/>
      <c r="R30" s="292"/>
      <c r="S30" s="292"/>
    </row>
    <row r="31" spans="1:19" s="262" customFormat="1" ht="9.75" customHeight="1">
      <c r="A31" s="253"/>
      <c r="B31" s="263"/>
      <c r="C31" s="263"/>
      <c r="D31" s="263"/>
      <c r="E31" s="285" t="s">
        <v>160</v>
      </c>
      <c r="F31" s="273"/>
      <c r="G31" s="274"/>
      <c r="H31" s="273"/>
      <c r="I31" s="278"/>
      <c r="J31" s="265"/>
      <c r="K31" s="276"/>
      <c r="L31" s="260"/>
      <c r="M31" s="261"/>
      <c r="N31" s="260"/>
      <c r="O31" s="290"/>
      <c r="P31" s="291"/>
      <c r="Q31" s="290"/>
      <c r="R31" s="292"/>
      <c r="S31" s="292"/>
    </row>
    <row r="32" spans="1:19" s="262" customFormat="1" ht="9.75" customHeight="1">
      <c r="A32" s="253"/>
      <c r="B32" s="253"/>
      <c r="C32" s="253"/>
      <c r="D32" s="281"/>
      <c r="E32" s="260"/>
      <c r="F32" s="260"/>
      <c r="H32" s="260"/>
      <c r="I32" s="268"/>
      <c r="J32" s="269"/>
      <c r="K32" s="287"/>
      <c r="L32" s="260"/>
      <c r="M32" s="261"/>
      <c r="N32" s="260"/>
      <c r="O32" s="290"/>
      <c r="P32" s="291"/>
      <c r="Q32" s="290"/>
      <c r="R32" s="292"/>
      <c r="S32" s="292"/>
    </row>
    <row r="33" spans="1:19" s="262" customFormat="1" ht="9.75" customHeight="1">
      <c r="A33" s="253"/>
      <c r="B33" s="253"/>
      <c r="C33" s="253"/>
      <c r="D33" s="281"/>
      <c r="E33" s="260"/>
      <c r="F33" s="260"/>
      <c r="H33" s="260"/>
      <c r="I33" s="268"/>
      <c r="J33" s="271" t="s">
        <v>147</v>
      </c>
      <c r="K33" s="278"/>
      <c r="L33" s="260"/>
      <c r="M33" s="261"/>
      <c r="N33" s="260"/>
      <c r="O33" s="290"/>
      <c r="P33" s="291"/>
      <c r="Q33" s="290"/>
      <c r="R33" s="292"/>
      <c r="S33" s="292"/>
    </row>
    <row r="34" spans="1:19" s="262" customFormat="1" ht="9.75" customHeight="1">
      <c r="A34" s="253">
        <v>8</v>
      </c>
      <c r="B34" s="254"/>
      <c r="C34" s="255"/>
      <c r="D34" s="256"/>
      <c r="E34" s="273" t="s">
        <v>147</v>
      </c>
      <c r="F34" s="273"/>
      <c r="G34" s="274"/>
      <c r="H34" s="273"/>
      <c r="I34" s="275"/>
      <c r="J34" s="260" t="s">
        <v>201</v>
      </c>
      <c r="K34" s="261"/>
      <c r="L34" s="277"/>
      <c r="M34" s="270"/>
      <c r="N34" s="260"/>
      <c r="O34" s="290"/>
      <c r="P34" s="291"/>
      <c r="Q34" s="290"/>
      <c r="R34" s="292"/>
      <c r="S34" s="292"/>
    </row>
    <row r="35" spans="1:19" s="262" customFormat="1" ht="9.75" customHeight="1">
      <c r="A35" s="253"/>
      <c r="B35" s="263"/>
      <c r="C35" s="263"/>
      <c r="D35" s="263"/>
      <c r="E35" s="273" t="s">
        <v>149</v>
      </c>
      <c r="F35" s="273"/>
      <c r="G35" s="274"/>
      <c r="H35" s="273"/>
      <c r="I35" s="278"/>
      <c r="J35" s="260"/>
      <c r="K35" s="261"/>
      <c r="L35" s="279"/>
      <c r="M35" s="280"/>
      <c r="N35" s="260"/>
      <c r="O35" s="290"/>
      <c r="P35" s="291"/>
      <c r="Q35" s="290"/>
      <c r="R35" s="292"/>
      <c r="S35" s="292"/>
    </row>
    <row r="36" spans="1:19" s="262" customFormat="1" ht="9.75" customHeight="1">
      <c r="A36" s="253"/>
      <c r="B36" s="253"/>
      <c r="C36" s="253"/>
      <c r="D36" s="281"/>
      <c r="E36" s="260"/>
      <c r="F36" s="260"/>
      <c r="H36" s="260"/>
      <c r="I36" s="282"/>
      <c r="J36" s="260"/>
      <c r="K36" s="261"/>
      <c r="L36" s="260"/>
      <c r="M36" s="261"/>
      <c r="N36" s="261"/>
      <c r="O36" s="290"/>
      <c r="P36" s="294"/>
      <c r="Q36" s="290"/>
      <c r="R36" s="292"/>
      <c r="S36" s="292"/>
    </row>
    <row r="37" spans="1:19" s="262" customFormat="1" ht="9.75" customHeight="1">
      <c r="A37" s="253"/>
      <c r="B37" s="253"/>
      <c r="C37" s="253"/>
      <c r="D37" s="281"/>
      <c r="E37" s="260"/>
      <c r="F37" s="260"/>
      <c r="H37" s="260"/>
      <c r="I37" s="282"/>
      <c r="J37" s="260"/>
      <c r="K37" s="261"/>
      <c r="L37" s="260"/>
      <c r="M37" s="261"/>
      <c r="N37" s="295"/>
      <c r="O37" s="296"/>
      <c r="P37" s="294"/>
      <c r="Q37" s="290"/>
      <c r="R37" s="292"/>
      <c r="S37" s="292"/>
    </row>
    <row r="38" spans="1:19" s="262" customFormat="1" ht="9.75" customHeight="1">
      <c r="A38" s="253">
        <v>9</v>
      </c>
      <c r="B38" s="254"/>
      <c r="C38" s="255"/>
      <c r="D38" s="256"/>
      <c r="E38" s="285" t="s">
        <v>143</v>
      </c>
      <c r="F38" s="273"/>
      <c r="G38" s="274"/>
      <c r="H38" s="273"/>
      <c r="I38" s="286"/>
      <c r="J38" s="260"/>
      <c r="K38" s="261"/>
      <c r="L38" s="260"/>
      <c r="M38" s="261"/>
      <c r="O38" s="297"/>
      <c r="P38" s="298"/>
      <c r="Q38" s="290"/>
      <c r="R38" s="292"/>
      <c r="S38" s="292"/>
    </row>
    <row r="39" spans="1:19" s="262" customFormat="1" ht="9.75" customHeight="1">
      <c r="A39" s="253"/>
      <c r="B39" s="263"/>
      <c r="C39" s="263"/>
      <c r="D39" s="263"/>
      <c r="E39" s="285" t="s">
        <v>145</v>
      </c>
      <c r="F39" s="273"/>
      <c r="G39" s="274"/>
      <c r="H39" s="273"/>
      <c r="I39" s="278"/>
      <c r="J39" s="265"/>
      <c r="K39" s="261"/>
      <c r="L39" s="260"/>
      <c r="M39" s="261"/>
      <c r="N39" s="260"/>
      <c r="O39" s="290"/>
      <c r="P39" s="299"/>
      <c r="Q39" s="300"/>
      <c r="R39" s="292"/>
      <c r="S39" s="292"/>
    </row>
    <row r="40" spans="1:19" s="262" customFormat="1" ht="9.75" customHeight="1">
      <c r="A40" s="253"/>
      <c r="B40" s="253"/>
      <c r="C40" s="253"/>
      <c r="D40" s="281"/>
      <c r="E40" s="260"/>
      <c r="F40" s="260"/>
      <c r="H40" s="260"/>
      <c r="I40" s="268"/>
      <c r="J40" s="269"/>
      <c r="K40" s="270"/>
      <c r="L40" s="260"/>
      <c r="M40" s="261"/>
      <c r="N40" s="260"/>
      <c r="O40" s="290"/>
      <c r="P40" s="291"/>
      <c r="Q40" s="290"/>
      <c r="R40" s="292"/>
      <c r="S40" s="292"/>
    </row>
    <row r="41" spans="1:19" s="262" customFormat="1" ht="9.75" customHeight="1">
      <c r="A41" s="253"/>
      <c r="B41" s="253"/>
      <c r="C41" s="253"/>
      <c r="D41" s="281"/>
      <c r="E41" s="260"/>
      <c r="F41" s="260"/>
      <c r="H41" s="260"/>
      <c r="I41" s="268"/>
      <c r="J41" s="271" t="s">
        <v>143</v>
      </c>
      <c r="K41" s="272"/>
      <c r="L41" s="260"/>
      <c r="M41" s="261"/>
      <c r="N41" s="260"/>
      <c r="O41" s="290"/>
      <c r="P41" s="291"/>
      <c r="Q41" s="290"/>
      <c r="R41" s="292"/>
      <c r="S41" s="292"/>
    </row>
    <row r="42" spans="1:19" s="262" customFormat="1" ht="9.75" customHeight="1">
      <c r="A42" s="253">
        <v>10</v>
      </c>
      <c r="B42" s="254"/>
      <c r="C42" s="255"/>
      <c r="D42" s="256"/>
      <c r="E42" s="273" t="s">
        <v>147</v>
      </c>
      <c r="F42" s="273"/>
      <c r="G42" s="274"/>
      <c r="H42" s="273"/>
      <c r="I42" s="275"/>
      <c r="J42" s="260" t="s">
        <v>202</v>
      </c>
      <c r="K42" s="290"/>
      <c r="L42" s="298" t="s">
        <v>55</v>
      </c>
      <c r="M42" s="301"/>
      <c r="N42" s="260"/>
      <c r="O42" s="290"/>
      <c r="P42" s="291"/>
      <c r="Q42" s="290"/>
      <c r="R42" s="292"/>
      <c r="S42" s="292"/>
    </row>
    <row r="43" spans="1:19" s="262" customFormat="1" ht="9.75" customHeight="1">
      <c r="A43" s="253"/>
      <c r="B43" s="263"/>
      <c r="C43" s="263"/>
      <c r="D43" s="263"/>
      <c r="E43" s="273" t="s">
        <v>149</v>
      </c>
      <c r="F43" s="273"/>
      <c r="G43" s="274"/>
      <c r="H43" s="273"/>
      <c r="I43" s="278"/>
      <c r="J43" s="260"/>
      <c r="K43" s="290"/>
      <c r="L43" s="299"/>
      <c r="M43" s="300"/>
      <c r="N43" s="260"/>
      <c r="O43" s="290"/>
      <c r="P43" s="291"/>
      <c r="Q43" s="290"/>
      <c r="R43" s="292"/>
      <c r="S43" s="292"/>
    </row>
    <row r="44" spans="1:19" s="262" customFormat="1" ht="9.75" customHeight="1">
      <c r="A44" s="253"/>
      <c r="B44" s="253"/>
      <c r="C44" s="253"/>
      <c r="D44" s="281"/>
      <c r="E44" s="260"/>
      <c r="F44" s="260"/>
      <c r="H44" s="260"/>
      <c r="I44" s="282"/>
      <c r="J44" s="260"/>
      <c r="K44" s="290"/>
      <c r="L44" s="294"/>
      <c r="M44" s="290"/>
      <c r="N44" s="260"/>
      <c r="O44" s="290"/>
      <c r="P44" s="291"/>
      <c r="Q44" s="290"/>
      <c r="R44" s="292"/>
      <c r="S44" s="292"/>
    </row>
    <row r="45" spans="1:19" s="262" customFormat="1" ht="9.75" customHeight="1">
      <c r="A45" s="253"/>
      <c r="B45" s="253"/>
      <c r="C45" s="253"/>
      <c r="D45" s="281"/>
      <c r="E45" s="260"/>
      <c r="F45" s="260"/>
      <c r="H45" s="260"/>
      <c r="I45" s="282"/>
      <c r="J45" s="260"/>
      <c r="K45" s="302"/>
      <c r="L45" s="294"/>
      <c r="M45" s="300"/>
      <c r="N45" s="260"/>
      <c r="O45" s="290"/>
      <c r="P45" s="291"/>
      <c r="Q45" s="290"/>
      <c r="R45" s="292"/>
      <c r="S45" s="292"/>
    </row>
    <row r="46" spans="1:19" s="262" customFormat="1" ht="9.75" customHeight="1">
      <c r="A46" s="253">
        <v>11</v>
      </c>
      <c r="B46" s="254"/>
      <c r="C46" s="255"/>
      <c r="D46" s="256"/>
      <c r="E46" s="273" t="s">
        <v>166</v>
      </c>
      <c r="F46" s="273"/>
      <c r="G46" s="274"/>
      <c r="H46" s="273"/>
      <c r="I46" s="286"/>
      <c r="K46" s="290"/>
      <c r="L46" s="291"/>
      <c r="M46" s="290"/>
      <c r="N46" s="277"/>
      <c r="O46" s="290"/>
      <c r="P46" s="291"/>
      <c r="Q46" s="290"/>
      <c r="R46" s="292"/>
      <c r="S46" s="292"/>
    </row>
    <row r="47" spans="1:19" s="262" customFormat="1" ht="9.75" customHeight="1">
      <c r="A47" s="253"/>
      <c r="B47" s="263"/>
      <c r="C47" s="263"/>
      <c r="D47" s="263"/>
      <c r="E47" s="273" t="s">
        <v>168</v>
      </c>
      <c r="F47" s="273"/>
      <c r="G47" s="274"/>
      <c r="H47" s="273"/>
      <c r="I47" s="278"/>
      <c r="J47" s="265"/>
      <c r="K47" s="290"/>
      <c r="L47" s="291"/>
      <c r="M47" s="290"/>
      <c r="N47" s="260"/>
      <c r="O47" s="290"/>
      <c r="P47" s="291"/>
      <c r="Q47" s="290"/>
      <c r="R47" s="292"/>
      <c r="S47" s="292"/>
    </row>
    <row r="48" spans="1:19" s="262" customFormat="1" ht="9.75" customHeight="1">
      <c r="A48" s="253"/>
      <c r="B48" s="253"/>
      <c r="C48" s="253"/>
      <c r="D48" s="253"/>
      <c r="E48" s="260"/>
      <c r="F48" s="260"/>
      <c r="H48" s="260"/>
      <c r="I48" s="268"/>
      <c r="J48" s="269"/>
      <c r="K48" s="301"/>
      <c r="L48" s="291"/>
      <c r="M48" s="290"/>
      <c r="N48" s="260"/>
      <c r="O48" s="290"/>
      <c r="P48" s="291"/>
      <c r="Q48" s="290"/>
      <c r="R48" s="292"/>
      <c r="S48" s="292"/>
    </row>
    <row r="49" spans="1:19" s="262" customFormat="1" ht="9.75" customHeight="1">
      <c r="A49" s="253"/>
      <c r="B49" s="253"/>
      <c r="C49" s="253"/>
      <c r="D49" s="253"/>
      <c r="E49" s="260"/>
      <c r="F49" s="260"/>
      <c r="H49" s="260"/>
      <c r="I49" s="268"/>
      <c r="J49" s="271" t="s">
        <v>166</v>
      </c>
      <c r="K49" s="272"/>
      <c r="L49" s="291"/>
      <c r="M49" s="290"/>
      <c r="N49" s="260"/>
      <c r="O49" s="290"/>
      <c r="P49" s="291"/>
      <c r="Q49" s="290"/>
      <c r="R49" s="292"/>
      <c r="S49" s="292"/>
    </row>
    <row r="50" spans="1:19" s="262" customFormat="1" ht="9.75" customHeight="1">
      <c r="A50" s="253">
        <v>12</v>
      </c>
      <c r="B50" s="254"/>
      <c r="C50" s="255"/>
      <c r="D50" s="256"/>
      <c r="E50" s="257" t="s">
        <v>165</v>
      </c>
      <c r="F50" s="257"/>
      <c r="G50" s="258"/>
      <c r="H50" s="257"/>
      <c r="I50" s="303"/>
      <c r="J50" s="260" t="s">
        <v>203</v>
      </c>
      <c r="K50" s="261"/>
      <c r="L50" s="304"/>
      <c r="M50" s="301"/>
      <c r="N50" s="260"/>
      <c r="O50" s="290"/>
      <c r="P50" s="291"/>
      <c r="Q50" s="290"/>
      <c r="R50" s="292"/>
      <c r="S50" s="292"/>
    </row>
    <row r="51" spans="1:19" s="262" customFormat="1" ht="9.75" customHeight="1">
      <c r="A51" s="253"/>
      <c r="B51" s="263"/>
      <c r="C51" s="263"/>
      <c r="D51" s="263"/>
      <c r="E51" s="257" t="s">
        <v>167</v>
      </c>
      <c r="F51" s="257"/>
      <c r="G51" s="258"/>
      <c r="H51" s="257"/>
      <c r="I51" s="264"/>
      <c r="J51" s="260"/>
      <c r="K51" s="261"/>
      <c r="L51" s="305"/>
      <c r="M51" s="300"/>
      <c r="N51" s="260"/>
      <c r="O51" s="290"/>
      <c r="P51" s="291"/>
      <c r="Q51" s="290"/>
      <c r="R51" s="292"/>
      <c r="S51" s="292"/>
    </row>
    <row r="52" spans="1:19" s="262" customFormat="1" ht="9.75" customHeight="1">
      <c r="A52" s="253"/>
      <c r="B52" s="253"/>
      <c r="C52" s="253"/>
      <c r="D52" s="253"/>
      <c r="E52" s="260"/>
      <c r="F52" s="260"/>
      <c r="H52" s="260"/>
      <c r="I52" s="282"/>
      <c r="J52" s="260"/>
      <c r="K52" s="261"/>
      <c r="L52" s="306"/>
      <c r="M52" s="290"/>
      <c r="N52" s="294"/>
      <c r="O52" s="290"/>
      <c r="P52" s="291"/>
      <c r="Q52" s="290"/>
      <c r="R52" s="292"/>
      <c r="S52" s="292"/>
    </row>
    <row r="53" spans="1:19" s="262" customFormat="1" ht="9.75" customHeight="1">
      <c r="A53" s="253"/>
      <c r="B53" s="253"/>
      <c r="C53" s="253"/>
      <c r="D53" s="253"/>
      <c r="E53" s="260"/>
      <c r="F53" s="260"/>
      <c r="H53" s="260"/>
      <c r="I53" s="282"/>
      <c r="J53" s="260"/>
      <c r="K53" s="261"/>
      <c r="L53" s="307" t="s">
        <v>204</v>
      </c>
      <c r="M53" s="286"/>
      <c r="N53" s="294"/>
      <c r="O53" s="300"/>
      <c r="P53" s="291"/>
      <c r="Q53" s="290"/>
      <c r="R53" s="292"/>
      <c r="S53" s="292"/>
    </row>
    <row r="54" spans="1:19" s="262" customFormat="1" ht="9.75" customHeight="1">
      <c r="A54" s="253">
        <v>13</v>
      </c>
      <c r="B54" s="254"/>
      <c r="C54" s="255"/>
      <c r="D54" s="256"/>
      <c r="E54" s="285" t="s">
        <v>152</v>
      </c>
      <c r="F54" s="273"/>
      <c r="G54" s="274"/>
      <c r="H54" s="273"/>
      <c r="I54" s="286"/>
      <c r="J54" s="260"/>
      <c r="K54" s="261"/>
      <c r="L54" s="308" t="s">
        <v>205</v>
      </c>
      <c r="M54" s="297"/>
      <c r="N54" s="291" t="s">
        <v>206</v>
      </c>
      <c r="O54" s="290"/>
      <c r="P54" s="291"/>
      <c r="Q54" s="290"/>
      <c r="R54" s="292"/>
      <c r="S54" s="292"/>
    </row>
    <row r="55" spans="1:19" s="262" customFormat="1" ht="9.75" customHeight="1">
      <c r="A55" s="253"/>
      <c r="B55" s="263"/>
      <c r="C55" s="263"/>
      <c r="D55" s="263"/>
      <c r="E55" s="285" t="s">
        <v>154</v>
      </c>
      <c r="F55" s="273"/>
      <c r="G55" s="274"/>
      <c r="H55" s="273"/>
      <c r="I55" s="278"/>
      <c r="J55" s="265"/>
      <c r="K55" s="261"/>
      <c r="L55" s="306">
        <v>83</v>
      </c>
      <c r="M55" s="290"/>
      <c r="N55" s="291"/>
      <c r="O55" s="290"/>
      <c r="P55" s="291"/>
      <c r="Q55" s="290"/>
      <c r="R55" s="292"/>
      <c r="S55" s="292"/>
    </row>
    <row r="56" spans="1:17" s="262" customFormat="1" ht="9.75" customHeight="1">
      <c r="A56" s="253"/>
      <c r="B56" s="253"/>
      <c r="C56" s="253"/>
      <c r="D56" s="281"/>
      <c r="E56" s="260"/>
      <c r="F56" s="260"/>
      <c r="H56" s="260"/>
      <c r="I56" s="268"/>
      <c r="J56" s="269"/>
      <c r="K56" s="270"/>
      <c r="L56" s="306"/>
      <c r="M56" s="290"/>
      <c r="N56" s="291"/>
      <c r="O56" s="290"/>
      <c r="P56" s="291"/>
      <c r="Q56" s="261"/>
    </row>
    <row r="57" spans="1:17" s="262" customFormat="1" ht="9.75" customHeight="1">
      <c r="A57" s="253"/>
      <c r="B57" s="253"/>
      <c r="C57" s="253"/>
      <c r="D57" s="281"/>
      <c r="E57" s="260"/>
      <c r="F57" s="260"/>
      <c r="H57" s="260"/>
      <c r="I57" s="268"/>
      <c r="J57" s="271" t="s">
        <v>158</v>
      </c>
      <c r="K57" s="272"/>
      <c r="L57" s="306"/>
      <c r="M57" s="290"/>
      <c r="N57" s="291"/>
      <c r="O57" s="290"/>
      <c r="P57" s="291"/>
      <c r="Q57" s="261"/>
    </row>
    <row r="58" spans="1:17" s="262" customFormat="1" ht="9.75" customHeight="1">
      <c r="A58" s="253">
        <v>14</v>
      </c>
      <c r="B58" s="254"/>
      <c r="C58" s="255"/>
      <c r="D58" s="256"/>
      <c r="E58" s="273" t="s">
        <v>158</v>
      </c>
      <c r="F58" s="273"/>
      <c r="G58" s="274"/>
      <c r="H58" s="273"/>
      <c r="I58" s="275"/>
      <c r="J58" s="260" t="s">
        <v>207</v>
      </c>
      <c r="K58" s="290"/>
      <c r="L58" s="298"/>
      <c r="M58" s="301"/>
      <c r="N58" s="291"/>
      <c r="O58" s="290"/>
      <c r="P58" s="291"/>
      <c r="Q58" s="261"/>
    </row>
    <row r="59" spans="1:17" s="262" customFormat="1" ht="9.75" customHeight="1">
      <c r="A59" s="253"/>
      <c r="B59" s="263"/>
      <c r="C59" s="263"/>
      <c r="D59" s="263"/>
      <c r="E59" s="273" t="s">
        <v>160</v>
      </c>
      <c r="F59" s="273"/>
      <c r="G59" s="274"/>
      <c r="H59" s="273"/>
      <c r="I59" s="278"/>
      <c r="J59" s="260"/>
      <c r="K59" s="290"/>
      <c r="L59" s="299"/>
      <c r="M59" s="300"/>
      <c r="N59" s="291"/>
      <c r="O59" s="290"/>
      <c r="P59" s="291"/>
      <c r="Q59" s="261"/>
    </row>
    <row r="60" spans="1:17" s="262" customFormat="1" ht="9.75" customHeight="1">
      <c r="A60" s="253"/>
      <c r="B60" s="253"/>
      <c r="C60" s="253"/>
      <c r="D60" s="281"/>
      <c r="E60" s="260"/>
      <c r="F60" s="260"/>
      <c r="H60" s="260"/>
      <c r="I60" s="282"/>
      <c r="J60" s="260"/>
      <c r="K60" s="290"/>
      <c r="L60" s="294"/>
      <c r="M60" s="290"/>
      <c r="N60" s="291"/>
      <c r="O60" s="290"/>
      <c r="P60" s="291"/>
      <c r="Q60" s="261"/>
    </row>
    <row r="61" spans="1:17" s="262" customFormat="1" ht="9.75" customHeight="1">
      <c r="A61" s="253"/>
      <c r="B61" s="253"/>
      <c r="C61" s="253"/>
      <c r="D61" s="281"/>
      <c r="E61" s="260"/>
      <c r="F61" s="260"/>
      <c r="H61" s="260"/>
      <c r="I61" s="282"/>
      <c r="J61" s="260"/>
      <c r="K61" s="302"/>
      <c r="L61" s="294"/>
      <c r="M61" s="300"/>
      <c r="N61" s="291"/>
      <c r="O61" s="290"/>
      <c r="P61" s="291"/>
      <c r="Q61" s="261"/>
    </row>
    <row r="62" spans="1:17" s="262" customFormat="1" ht="9.75" customHeight="1">
      <c r="A62" s="253">
        <v>15</v>
      </c>
      <c r="B62" s="254"/>
      <c r="C62" s="255"/>
      <c r="D62" s="256"/>
      <c r="E62" s="273" t="s">
        <v>165</v>
      </c>
      <c r="F62" s="273"/>
      <c r="G62" s="274"/>
      <c r="H62" s="273"/>
      <c r="I62" s="286"/>
      <c r="K62" s="290"/>
      <c r="L62" s="291"/>
      <c r="M62" s="290"/>
      <c r="N62" s="298"/>
      <c r="O62" s="290"/>
      <c r="P62" s="291"/>
      <c r="Q62" s="261"/>
    </row>
    <row r="63" spans="1:17" s="262" customFormat="1" ht="9.75" customHeight="1">
      <c r="A63" s="253"/>
      <c r="B63" s="263"/>
      <c r="C63" s="263"/>
      <c r="D63" s="263"/>
      <c r="E63" s="273" t="s">
        <v>167</v>
      </c>
      <c r="F63" s="273"/>
      <c r="G63" s="274"/>
      <c r="H63" s="273"/>
      <c r="I63" s="278"/>
      <c r="J63" s="265"/>
      <c r="K63" s="290"/>
      <c r="L63" s="291"/>
      <c r="M63" s="290"/>
      <c r="N63" s="291"/>
      <c r="O63" s="261"/>
      <c r="P63" s="260"/>
      <c r="Q63" s="261"/>
    </row>
    <row r="64" spans="1:17" s="262" customFormat="1" ht="9.75" customHeight="1">
      <c r="A64" s="253"/>
      <c r="B64" s="253"/>
      <c r="C64" s="253"/>
      <c r="D64" s="253"/>
      <c r="E64" s="260"/>
      <c r="F64" s="260"/>
      <c r="H64" s="260"/>
      <c r="I64" s="268"/>
      <c r="J64" s="399" t="s">
        <v>130</v>
      </c>
      <c r="K64" s="301"/>
      <c r="L64" s="291"/>
      <c r="M64" s="290"/>
      <c r="N64" s="291"/>
      <c r="O64" s="290"/>
      <c r="P64" s="291"/>
      <c r="Q64" s="261"/>
    </row>
    <row r="65" spans="1:17" s="262" customFormat="1" ht="9.75" customHeight="1">
      <c r="A65" s="253"/>
      <c r="B65" s="253"/>
      <c r="C65" s="253"/>
      <c r="D65" s="253"/>
      <c r="E65" s="260"/>
      <c r="F65" s="260"/>
      <c r="G65" s="250"/>
      <c r="H65" s="260"/>
      <c r="I65" s="268"/>
      <c r="J65" s="400" t="s">
        <v>132</v>
      </c>
      <c r="K65" s="272"/>
      <c r="L65" s="291"/>
      <c r="M65" s="290"/>
      <c r="N65" s="291"/>
      <c r="O65" s="290"/>
      <c r="P65" s="291"/>
      <c r="Q65" s="261"/>
    </row>
    <row r="66" spans="1:17" s="262" customFormat="1" ht="9.75" customHeight="1">
      <c r="A66" s="253">
        <v>16</v>
      </c>
      <c r="B66" s="254"/>
      <c r="C66" s="255"/>
      <c r="D66" s="256"/>
      <c r="E66" s="257" t="s">
        <v>152</v>
      </c>
      <c r="F66" s="257"/>
      <c r="G66" s="258"/>
      <c r="H66" s="257"/>
      <c r="I66" s="303"/>
      <c r="J66" s="260">
        <v>83</v>
      </c>
      <c r="K66" s="261"/>
      <c r="L66" s="298" t="s">
        <v>208</v>
      </c>
      <c r="M66" s="301"/>
      <c r="N66" s="291"/>
      <c r="O66" s="290"/>
      <c r="P66" s="291"/>
      <c r="Q66" s="261"/>
    </row>
    <row r="67" spans="1:17" s="262" customFormat="1" ht="9.75" customHeight="1">
      <c r="A67" s="253"/>
      <c r="B67" s="263"/>
      <c r="C67" s="263"/>
      <c r="D67" s="263"/>
      <c r="E67" s="257" t="s">
        <v>154</v>
      </c>
      <c r="F67" s="257"/>
      <c r="G67" s="258"/>
      <c r="H67" s="257"/>
      <c r="I67" s="264"/>
      <c r="J67" s="260"/>
      <c r="K67" s="261"/>
      <c r="L67" s="299"/>
      <c r="M67" s="300"/>
      <c r="N67" s="291"/>
      <c r="O67" s="290"/>
      <c r="P67" s="291"/>
      <c r="Q67" s="261"/>
    </row>
    <row r="68" spans="1:17" s="317" customFormat="1" ht="6" customHeight="1">
      <c r="A68" s="253"/>
      <c r="B68" s="309"/>
      <c r="C68" s="309"/>
      <c r="D68" s="310"/>
      <c r="E68" s="311"/>
      <c r="F68" s="311"/>
      <c r="G68" s="312"/>
      <c r="H68" s="311"/>
      <c r="I68" s="313"/>
      <c r="J68" s="311"/>
      <c r="K68" s="314"/>
      <c r="L68" s="315"/>
      <c r="M68" s="316"/>
      <c r="N68" s="315"/>
      <c r="O68" s="316"/>
      <c r="P68" s="315"/>
      <c r="Q68" s="316"/>
    </row>
    <row r="69" spans="1:17" s="330" customFormat="1" ht="10.5" customHeight="1">
      <c r="A69" s="318"/>
      <c r="B69" s="319"/>
      <c r="C69" s="320"/>
      <c r="D69" s="321"/>
      <c r="E69" s="322" t="s">
        <v>40</v>
      </c>
      <c r="F69" s="321"/>
      <c r="G69" s="323"/>
      <c r="H69" s="324"/>
      <c r="I69" s="321"/>
      <c r="J69" s="325" t="s">
        <v>41</v>
      </c>
      <c r="K69" s="326"/>
      <c r="L69" s="322"/>
      <c r="M69" s="327"/>
      <c r="N69" s="328"/>
      <c r="O69" s="325"/>
      <c r="P69" s="325"/>
      <c r="Q69" s="329"/>
    </row>
    <row r="70" spans="1:17" s="330" customFormat="1" ht="12.75" customHeight="1">
      <c r="A70" s="331"/>
      <c r="B70" s="332"/>
      <c r="C70" s="333"/>
      <c r="D70" s="334" t="s">
        <v>209</v>
      </c>
      <c r="E70" s="335"/>
      <c r="F70" s="336"/>
      <c r="G70" s="335"/>
      <c r="H70" s="337"/>
      <c r="I70" s="338"/>
      <c r="J70" s="339"/>
      <c r="K70" s="340"/>
      <c r="L70" s="339"/>
      <c r="M70" s="341"/>
      <c r="N70" s="342"/>
      <c r="O70" s="343"/>
      <c r="P70" s="343"/>
      <c r="Q70" s="344"/>
    </row>
    <row r="71" spans="1:17" s="330" customFormat="1" ht="12.75" customHeight="1">
      <c r="A71" s="331"/>
      <c r="B71" s="332"/>
      <c r="C71" s="333"/>
      <c r="D71" s="334"/>
      <c r="E71" s="335"/>
      <c r="F71" s="336"/>
      <c r="G71" s="335"/>
      <c r="H71" s="337"/>
      <c r="I71" s="338"/>
      <c r="J71" s="339"/>
      <c r="K71" s="340"/>
      <c r="L71" s="339"/>
      <c r="M71" s="341"/>
      <c r="N71" s="345"/>
      <c r="O71" s="346"/>
      <c r="P71" s="346"/>
      <c r="Q71" s="347"/>
    </row>
    <row r="72" spans="1:17" s="330" customFormat="1" ht="12.75" customHeight="1">
      <c r="A72" s="348"/>
      <c r="B72" s="349"/>
      <c r="C72" s="350"/>
      <c r="D72" s="334" t="s">
        <v>210</v>
      </c>
      <c r="E72" s="335"/>
      <c r="F72" s="336"/>
      <c r="G72" s="335"/>
      <c r="H72" s="337"/>
      <c r="I72" s="351"/>
      <c r="J72" s="332"/>
      <c r="K72" s="352"/>
      <c r="L72" s="332"/>
      <c r="M72" s="353"/>
      <c r="N72" s="354" t="s">
        <v>44</v>
      </c>
      <c r="O72" s="355"/>
      <c r="P72" s="355"/>
      <c r="Q72" s="344"/>
    </row>
    <row r="73" spans="1:17" s="330" customFormat="1" ht="12.75" customHeight="1">
      <c r="A73" s="356"/>
      <c r="B73" s="357"/>
      <c r="C73" s="358"/>
      <c r="D73" s="334"/>
      <c r="E73" s="335"/>
      <c r="F73" s="336"/>
      <c r="G73" s="335"/>
      <c r="H73" s="337"/>
      <c r="I73" s="351"/>
      <c r="J73" s="332"/>
      <c r="K73" s="352"/>
      <c r="L73" s="332"/>
      <c r="M73" s="353"/>
      <c r="N73" s="332"/>
      <c r="O73" s="352"/>
      <c r="P73" s="332"/>
      <c r="Q73" s="353"/>
    </row>
    <row r="74" spans="1:17" s="330" customFormat="1" ht="12.75" customHeight="1">
      <c r="A74" s="359"/>
      <c r="B74" s="360"/>
      <c r="C74" s="361"/>
      <c r="D74" s="334" t="s">
        <v>211</v>
      </c>
      <c r="E74" s="335"/>
      <c r="F74" s="336"/>
      <c r="G74" s="335"/>
      <c r="H74" s="337"/>
      <c r="I74" s="351"/>
      <c r="J74" s="332"/>
      <c r="K74" s="352"/>
      <c r="L74" s="332"/>
      <c r="M74" s="353"/>
      <c r="N74" s="349"/>
      <c r="O74" s="362"/>
      <c r="P74" s="349"/>
      <c r="Q74" s="363"/>
    </row>
    <row r="75" spans="1:17" s="330" customFormat="1" ht="12.75" customHeight="1">
      <c r="A75" s="331"/>
      <c r="B75" s="332"/>
      <c r="C75" s="333"/>
      <c r="D75" s="334"/>
      <c r="E75" s="335"/>
      <c r="F75" s="336"/>
      <c r="G75" s="335"/>
      <c r="H75" s="337"/>
      <c r="I75" s="351"/>
      <c r="J75" s="332"/>
      <c r="K75" s="352"/>
      <c r="L75" s="332"/>
      <c r="M75" s="353"/>
      <c r="N75" s="342" t="s">
        <v>47</v>
      </c>
      <c r="O75" s="343"/>
      <c r="P75" s="343"/>
      <c r="Q75" s="344"/>
    </row>
    <row r="76" spans="1:17" s="330" customFormat="1" ht="12.75" customHeight="1">
      <c r="A76" s="331"/>
      <c r="B76" s="332"/>
      <c r="C76" s="364"/>
      <c r="D76" s="334" t="s">
        <v>212</v>
      </c>
      <c r="E76" s="335"/>
      <c r="F76" s="336"/>
      <c r="G76" s="335"/>
      <c r="H76" s="337"/>
      <c r="I76" s="351"/>
      <c r="J76" s="332"/>
      <c r="K76" s="352"/>
      <c r="L76" s="332"/>
      <c r="M76" s="353"/>
      <c r="N76" s="332"/>
      <c r="O76" s="352"/>
      <c r="P76" s="332"/>
      <c r="Q76" s="353"/>
    </row>
    <row r="77" spans="1:17" s="330" customFormat="1" ht="12.75" customHeight="1">
      <c r="A77" s="348"/>
      <c r="B77" s="349"/>
      <c r="C77" s="365"/>
      <c r="D77" s="366"/>
      <c r="E77" s="367"/>
      <c r="F77" s="368"/>
      <c r="G77" s="367"/>
      <c r="H77" s="369"/>
      <c r="I77" s="370"/>
      <c r="J77" s="349"/>
      <c r="K77" s="362"/>
      <c r="L77" s="349"/>
      <c r="M77" s="363"/>
      <c r="N77" s="349" t="str">
        <f>Q2</f>
        <v>Рефери</v>
      </c>
      <c r="O77" s="362"/>
      <c r="P77" s="349"/>
      <c r="Q77" s="371"/>
    </row>
    <row r="78" ht="15.75" customHeight="1"/>
    <row r="79" ht="9" customHeight="1"/>
  </sheetData>
  <sheetProtection/>
  <mergeCells count="1">
    <mergeCell ref="A1:J1"/>
  </mergeCells>
  <conditionalFormatting sqref="Q77">
    <cfRule type="expression" priority="1" dxfId="0" stopIfTrue="1">
      <formula>$N$1="CU"</formula>
    </cfRule>
  </conditionalFormatting>
  <printOptions horizontalCentered="1"/>
  <pageMargins left="0.35" right="0.35" top="0.39" bottom="0.39" header="0" footer="0"/>
  <pageSetup fitToHeight="1" fitToWidth="1" horizontalDpi="300" verticalDpi="300" orientation="portrait" paperSize="9" scale="9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E42"/>
  <sheetViews>
    <sheetView showGridLines="0" showZeros="0" zoomScalePageLayoutView="0" workbookViewId="0" topLeftCell="A1">
      <selection activeCell="L66" sqref="L66"/>
    </sheetView>
  </sheetViews>
  <sheetFormatPr defaultColWidth="9.140625" defaultRowHeight="12.75"/>
  <cols>
    <col min="1" max="2" width="3.28125" style="226" customWidth="1"/>
    <col min="3" max="3" width="4.7109375" style="226" customWidth="1"/>
    <col min="4" max="4" width="4.28125" style="226" customWidth="1"/>
    <col min="5" max="5" width="12.7109375" style="226" customWidth="1"/>
    <col min="6" max="6" width="2.7109375" style="226" customWidth="1"/>
    <col min="7" max="7" width="10.00390625" style="226" customWidth="1"/>
    <col min="8" max="8" width="5.8515625" style="226" customWidth="1"/>
    <col min="9" max="9" width="1.7109375" style="372" customWidth="1"/>
    <col min="10" max="10" width="10.7109375" style="226" customWidth="1"/>
    <col min="11" max="11" width="1.7109375" style="372" customWidth="1"/>
    <col min="12" max="12" width="10.7109375" style="226" customWidth="1"/>
    <col min="13" max="13" width="1.7109375" style="373" customWidth="1"/>
    <col min="14" max="14" width="10.7109375" style="226" customWidth="1"/>
    <col min="15" max="15" width="1.7109375" style="372" customWidth="1"/>
    <col min="16" max="16" width="10.7109375" style="226" customWidth="1"/>
    <col min="17" max="17" width="1.7109375" style="373" customWidth="1"/>
    <col min="18" max="18" width="0" style="226" hidden="1" customWidth="1"/>
    <col min="19" max="16384" width="9.140625" style="226" customWidth="1"/>
  </cols>
  <sheetData>
    <row r="1" spans="1:17" s="227" customFormat="1" ht="54.75" customHeight="1">
      <c r="A1" s="374" t="str">
        <f>'[4]Информация'!$A$9</f>
        <v>Alliance Cup</v>
      </c>
      <c r="B1" s="375"/>
      <c r="C1" s="375"/>
      <c r="D1" s="376"/>
      <c r="E1" s="376"/>
      <c r="F1" s="377"/>
      <c r="G1" s="378" t="s">
        <v>213</v>
      </c>
      <c r="I1" s="224"/>
      <c r="J1" s="379"/>
      <c r="K1" s="224"/>
      <c r="L1" s="380" t="s">
        <v>83</v>
      </c>
      <c r="M1" s="375"/>
      <c r="N1" s="381"/>
      <c r="O1" s="224"/>
      <c r="Q1" s="224"/>
    </row>
    <row r="2" spans="1:17" s="234" customFormat="1" ht="12" customHeight="1">
      <c r="A2" s="228" t="s">
        <v>1</v>
      </c>
      <c r="B2" s="228"/>
      <c r="C2" s="228"/>
      <c r="D2" s="228"/>
      <c r="E2" s="228"/>
      <c r="F2" s="228" t="s">
        <v>2</v>
      </c>
      <c r="G2" s="228"/>
      <c r="H2" s="228"/>
      <c r="I2" s="229"/>
      <c r="J2" s="230"/>
      <c r="K2" s="231"/>
      <c r="L2" s="232"/>
      <c r="M2" s="229"/>
      <c r="N2" s="228"/>
      <c r="O2" s="229"/>
      <c r="P2" s="228"/>
      <c r="Q2" s="233" t="s">
        <v>3</v>
      </c>
    </row>
    <row r="3" spans="1:17" s="242" customFormat="1" ht="15" customHeight="1" thickBot="1">
      <c r="A3" s="235" t="str">
        <f>'[4]Информация'!$A$15</f>
        <v>23-25 января</v>
      </c>
      <c r="B3" s="236"/>
      <c r="C3" s="236"/>
      <c r="D3" s="236"/>
      <c r="E3" s="236"/>
      <c r="F3" s="235" t="str">
        <f>'[4]Информация'!$A$11</f>
        <v>Киев</v>
      </c>
      <c r="G3" s="236"/>
      <c r="H3" s="236"/>
      <c r="I3" s="237"/>
      <c r="J3" s="238"/>
      <c r="K3" s="239"/>
      <c r="L3" s="382"/>
      <c r="M3" s="237"/>
      <c r="N3" s="236"/>
      <c r="O3" s="237"/>
      <c r="P3" s="236"/>
      <c r="Q3" s="241" t="str">
        <f>'[4]Информация'!$A$17</f>
        <v>Е. Зукин</v>
      </c>
    </row>
    <row r="4" spans="1:17" s="234" customFormat="1" ht="9">
      <c r="A4" s="243"/>
      <c r="B4" s="244"/>
      <c r="C4" s="244"/>
      <c r="D4" s="244"/>
      <c r="E4" s="245" t="s">
        <v>9</v>
      </c>
      <c r="F4" s="245" t="s">
        <v>10</v>
      </c>
      <c r="G4" s="245"/>
      <c r="H4" s="244" t="s">
        <v>11</v>
      </c>
      <c r="I4" s="246"/>
      <c r="J4" s="244"/>
      <c r="K4" s="246"/>
      <c r="L4" s="244"/>
      <c r="M4" s="246"/>
      <c r="N4" s="244"/>
      <c r="O4" s="246"/>
      <c r="P4" s="244"/>
      <c r="Q4" s="229"/>
    </row>
    <row r="5" spans="1:17" s="234" customFormat="1" ht="3.75" customHeight="1">
      <c r="A5" s="247"/>
      <c r="B5" s="248"/>
      <c r="C5" s="248"/>
      <c r="D5" s="248"/>
      <c r="E5" s="249"/>
      <c r="F5" s="249"/>
      <c r="G5" s="250"/>
      <c r="H5" s="249"/>
      <c r="I5" s="251"/>
      <c r="J5" s="248"/>
      <c r="K5" s="251"/>
      <c r="L5" s="248"/>
      <c r="M5" s="251"/>
      <c r="N5" s="248"/>
      <c r="O5" s="251"/>
      <c r="P5" s="248"/>
      <c r="Q5" s="252"/>
    </row>
    <row r="6" spans="1:17" s="262" customFormat="1" ht="9.75" customHeight="1">
      <c r="A6" s="253"/>
      <c r="O6" s="261"/>
      <c r="P6" s="260"/>
      <c r="Q6" s="261"/>
    </row>
    <row r="7" spans="1:17" s="262" customFormat="1" ht="9.75" customHeight="1">
      <c r="A7" s="253"/>
      <c r="B7" s="254"/>
      <c r="C7" s="255"/>
      <c r="D7" s="256"/>
      <c r="E7" s="383" t="s">
        <v>161</v>
      </c>
      <c r="F7" s="257"/>
      <c r="G7" s="258"/>
      <c r="H7" s="257"/>
      <c r="I7" s="259"/>
      <c r="J7" s="260"/>
      <c r="K7" s="261"/>
      <c r="L7" s="260"/>
      <c r="M7" s="261"/>
      <c r="N7" s="260"/>
      <c r="O7" s="266"/>
      <c r="P7" s="267"/>
      <c r="Q7" s="267"/>
    </row>
    <row r="8" spans="1:17" s="262" customFormat="1" ht="9.75" customHeight="1">
      <c r="A8" s="253"/>
      <c r="B8" s="263"/>
      <c r="C8" s="263"/>
      <c r="D8" s="263"/>
      <c r="E8" s="383" t="s">
        <v>163</v>
      </c>
      <c r="F8" s="257"/>
      <c r="G8" s="258"/>
      <c r="H8" s="257"/>
      <c r="I8" s="264"/>
      <c r="J8" s="265"/>
      <c r="K8" s="261"/>
      <c r="L8" s="260"/>
      <c r="M8" s="261"/>
      <c r="N8" s="260"/>
      <c r="O8" s="261"/>
      <c r="P8" s="260"/>
      <c r="Q8" s="261"/>
    </row>
    <row r="9" spans="1:17" s="262" customFormat="1" ht="9.75" customHeight="1">
      <c r="A9" s="253"/>
      <c r="B9" s="253"/>
      <c r="C9" s="253"/>
      <c r="D9" s="253"/>
      <c r="E9" s="260"/>
      <c r="F9" s="260"/>
      <c r="H9" s="260"/>
      <c r="I9" s="268"/>
      <c r="J9" s="384"/>
      <c r="K9" s="270"/>
      <c r="L9" s="260"/>
      <c r="M9" s="261"/>
      <c r="N9" s="260"/>
      <c r="O9" s="261"/>
      <c r="P9" s="260"/>
      <c r="Q9" s="261"/>
    </row>
    <row r="10" spans="1:17" s="262" customFormat="1" ht="9.75" customHeight="1">
      <c r="A10" s="253"/>
      <c r="B10" s="253"/>
      <c r="C10" s="253"/>
      <c r="D10" s="253"/>
      <c r="E10" s="260"/>
      <c r="F10" s="260"/>
      <c r="H10" s="260"/>
      <c r="I10" s="268"/>
      <c r="J10" s="385" t="s">
        <v>161</v>
      </c>
      <c r="K10" s="272"/>
      <c r="L10" s="260"/>
      <c r="M10" s="261"/>
      <c r="N10" s="260"/>
      <c r="O10" s="261"/>
      <c r="P10" s="260"/>
      <c r="Q10" s="261"/>
    </row>
    <row r="11" spans="1:17" s="262" customFormat="1" ht="9.75" customHeight="1">
      <c r="A11" s="253"/>
      <c r="B11" s="254"/>
      <c r="C11" s="255"/>
      <c r="D11" s="256"/>
      <c r="E11" s="273" t="s">
        <v>151</v>
      </c>
      <c r="F11" s="273"/>
      <c r="G11" s="274"/>
      <c r="H11" s="273"/>
      <c r="I11" s="275"/>
      <c r="J11" s="260" t="s">
        <v>214</v>
      </c>
      <c r="K11" s="276"/>
      <c r="L11" s="277"/>
      <c r="M11" s="270"/>
      <c r="N11" s="260"/>
      <c r="O11" s="261"/>
      <c r="P11" s="260"/>
      <c r="Q11" s="261"/>
    </row>
    <row r="12" spans="1:17" s="262" customFormat="1" ht="9.75" customHeight="1">
      <c r="A12" s="253"/>
      <c r="B12" s="263"/>
      <c r="C12" s="263"/>
      <c r="D12" s="263"/>
      <c r="E12" s="273" t="s">
        <v>153</v>
      </c>
      <c r="F12" s="273"/>
      <c r="G12" s="274"/>
      <c r="H12" s="273"/>
      <c r="I12" s="278"/>
      <c r="J12" s="260"/>
      <c r="K12" s="276"/>
      <c r="L12" s="279"/>
      <c r="M12" s="280"/>
      <c r="N12" s="260"/>
      <c r="O12" s="261"/>
      <c r="P12" s="260"/>
      <c r="Q12" s="261"/>
    </row>
    <row r="13" spans="1:17" s="262" customFormat="1" ht="9.75" customHeight="1">
      <c r="A13" s="253"/>
      <c r="B13" s="253"/>
      <c r="C13" s="253"/>
      <c r="D13" s="281"/>
      <c r="E13" s="260"/>
      <c r="F13" s="260"/>
      <c r="H13" s="260"/>
      <c r="I13" s="282"/>
      <c r="J13" s="260"/>
      <c r="K13" s="276"/>
      <c r="L13" s="384"/>
      <c r="M13" s="261"/>
      <c r="N13" s="260"/>
      <c r="O13" s="261"/>
      <c r="P13" s="260"/>
      <c r="Q13" s="261"/>
    </row>
    <row r="14" spans="1:17" s="262" customFormat="1" ht="9.75" customHeight="1">
      <c r="A14" s="253"/>
      <c r="B14" s="253"/>
      <c r="C14" s="253"/>
      <c r="D14" s="281"/>
      <c r="E14" s="260"/>
      <c r="F14" s="260"/>
      <c r="H14" s="260"/>
      <c r="I14" s="282"/>
      <c r="J14" s="260"/>
      <c r="K14" s="268"/>
      <c r="L14" s="385" t="s">
        <v>144</v>
      </c>
      <c r="M14" s="272"/>
      <c r="N14" s="260"/>
      <c r="O14" s="290"/>
      <c r="P14" s="260"/>
      <c r="Q14" s="261"/>
    </row>
    <row r="15" spans="1:17" s="262" customFormat="1" ht="9.75" customHeight="1">
      <c r="A15" s="253"/>
      <c r="B15" s="254"/>
      <c r="C15" s="255"/>
      <c r="D15" s="256"/>
      <c r="E15" s="273" t="s">
        <v>162</v>
      </c>
      <c r="F15" s="273"/>
      <c r="G15" s="274"/>
      <c r="H15" s="273"/>
      <c r="I15" s="286"/>
      <c r="J15" s="260"/>
      <c r="K15" s="289"/>
      <c r="L15" s="260" t="s">
        <v>215</v>
      </c>
      <c r="M15" s="290"/>
      <c r="N15" s="298" t="s">
        <v>216</v>
      </c>
      <c r="O15" s="290"/>
      <c r="P15" s="260"/>
      <c r="Q15" s="261"/>
    </row>
    <row r="16" spans="1:17" s="262" customFormat="1" ht="9.75" customHeight="1">
      <c r="A16" s="253"/>
      <c r="B16" s="263"/>
      <c r="C16" s="263"/>
      <c r="D16" s="263"/>
      <c r="E16" s="273" t="s">
        <v>164</v>
      </c>
      <c r="F16" s="273"/>
      <c r="G16" s="274"/>
      <c r="H16" s="273"/>
      <c r="I16" s="278"/>
      <c r="J16" s="265"/>
      <c r="K16" s="276"/>
      <c r="L16" s="260"/>
      <c r="M16" s="290"/>
      <c r="N16" s="291"/>
      <c r="O16" s="290"/>
      <c r="P16" s="260"/>
      <c r="Q16" s="261"/>
    </row>
    <row r="17" spans="1:31" s="262" customFormat="1" ht="9.75" customHeight="1">
      <c r="A17" s="253"/>
      <c r="B17" s="253"/>
      <c r="C17" s="253"/>
      <c r="D17" s="281"/>
      <c r="E17" s="260"/>
      <c r="F17" s="260"/>
      <c r="H17" s="260"/>
      <c r="I17" s="268"/>
      <c r="J17" s="384"/>
      <c r="K17" s="287"/>
      <c r="L17" s="260"/>
      <c r="M17" s="290"/>
      <c r="N17" s="291"/>
      <c r="O17" s="300"/>
      <c r="P17" s="260"/>
      <c r="Q17" s="261"/>
      <c r="U17" s="386"/>
      <c r="V17" s="386"/>
      <c r="W17" s="387"/>
      <c r="X17" s="291"/>
      <c r="Y17" s="388"/>
      <c r="Z17" s="389"/>
      <c r="AA17" s="388"/>
      <c r="AB17" s="390"/>
      <c r="AC17" s="291"/>
      <c r="AD17" s="290"/>
      <c r="AE17" s="291"/>
    </row>
    <row r="18" spans="1:31" s="262" customFormat="1" ht="9.75" customHeight="1">
      <c r="A18" s="253"/>
      <c r="B18" s="253"/>
      <c r="C18" s="253"/>
      <c r="D18" s="281"/>
      <c r="E18" s="260"/>
      <c r="F18" s="260"/>
      <c r="H18" s="260"/>
      <c r="I18" s="268"/>
      <c r="J18" s="385" t="s">
        <v>144</v>
      </c>
      <c r="K18" s="278"/>
      <c r="L18" s="260"/>
      <c r="M18" s="290"/>
      <c r="N18" s="291"/>
      <c r="O18" s="290"/>
      <c r="P18" s="291"/>
      <c r="Q18" s="290"/>
      <c r="U18" s="391"/>
      <c r="V18" s="391"/>
      <c r="W18" s="391"/>
      <c r="X18" s="291"/>
      <c r="Y18" s="388"/>
      <c r="Z18" s="389"/>
      <c r="AA18" s="388"/>
      <c r="AB18" s="392"/>
      <c r="AC18" s="388"/>
      <c r="AD18" s="290"/>
      <c r="AE18" s="291"/>
    </row>
    <row r="19" spans="1:31" s="262" customFormat="1" ht="9.75" customHeight="1">
      <c r="A19" s="253"/>
      <c r="B19" s="254"/>
      <c r="C19" s="255"/>
      <c r="D19" s="256"/>
      <c r="E19" s="273" t="s">
        <v>146</v>
      </c>
      <c r="F19" s="273"/>
      <c r="G19" s="274"/>
      <c r="H19" s="273"/>
      <c r="I19" s="275"/>
      <c r="J19" s="260" t="s">
        <v>217</v>
      </c>
      <c r="K19" s="261"/>
      <c r="L19" s="277"/>
      <c r="M19" s="301"/>
      <c r="N19" s="291"/>
      <c r="O19" s="290"/>
      <c r="P19" s="291"/>
      <c r="Q19" s="290"/>
      <c r="U19" s="393"/>
      <c r="V19" s="393"/>
      <c r="W19" s="393"/>
      <c r="X19" s="291"/>
      <c r="Y19" s="291"/>
      <c r="Z19" s="292"/>
      <c r="AA19" s="291"/>
      <c r="AB19" s="296"/>
      <c r="AC19" s="394"/>
      <c r="AD19" s="301"/>
      <c r="AE19" s="291"/>
    </row>
    <row r="20" spans="1:31" s="262" customFormat="1" ht="9.75" customHeight="1">
      <c r="A20" s="253"/>
      <c r="B20" s="263"/>
      <c r="C20" s="263"/>
      <c r="D20" s="263"/>
      <c r="E20" s="273" t="s">
        <v>144</v>
      </c>
      <c r="F20" s="273"/>
      <c r="G20" s="274"/>
      <c r="H20" s="273"/>
      <c r="I20" s="278"/>
      <c r="J20" s="260"/>
      <c r="K20" s="261"/>
      <c r="L20" s="279"/>
      <c r="M20" s="300"/>
      <c r="N20" s="291"/>
      <c r="O20" s="290"/>
      <c r="P20" s="291"/>
      <c r="Q20" s="290"/>
      <c r="U20" s="393"/>
      <c r="V20" s="393"/>
      <c r="W20" s="393"/>
      <c r="X20" s="291"/>
      <c r="Y20" s="291"/>
      <c r="Z20" s="292"/>
      <c r="AA20" s="291"/>
      <c r="AB20" s="296"/>
      <c r="AC20" s="394"/>
      <c r="AD20" s="300"/>
      <c r="AE20" s="291"/>
    </row>
    <row r="21" spans="15:31" s="262" customFormat="1" ht="9.75" customHeight="1">
      <c r="O21" s="290"/>
      <c r="P21" s="291"/>
      <c r="Q21" s="290"/>
      <c r="U21" s="386"/>
      <c r="V21" s="386"/>
      <c r="W21" s="387"/>
      <c r="X21" s="291"/>
      <c r="Y21" s="291"/>
      <c r="Z21" s="292"/>
      <c r="AA21" s="291"/>
      <c r="AB21" s="296"/>
      <c r="AC21" s="291"/>
      <c r="AD21" s="290"/>
      <c r="AE21" s="298"/>
    </row>
    <row r="22" spans="15:31" s="262" customFormat="1" ht="9.75" customHeight="1">
      <c r="O22" s="290"/>
      <c r="P22" s="291"/>
      <c r="Q22" s="290"/>
      <c r="U22" s="391"/>
      <c r="V22" s="391"/>
      <c r="W22" s="391"/>
      <c r="X22" s="291"/>
      <c r="Y22" s="291"/>
      <c r="Z22" s="292"/>
      <c r="AA22" s="291"/>
      <c r="AB22" s="300"/>
      <c r="AC22" s="291"/>
      <c r="AD22" s="290"/>
      <c r="AE22" s="299"/>
    </row>
    <row r="23" spans="15:31" s="262" customFormat="1" ht="9.75" customHeight="1">
      <c r="O23" s="290"/>
      <c r="P23" s="291"/>
      <c r="Q23" s="290"/>
      <c r="U23" s="292"/>
      <c r="V23" s="292"/>
      <c r="W23" s="292"/>
      <c r="X23" s="292"/>
      <c r="Y23" s="292"/>
      <c r="Z23" s="292"/>
      <c r="AA23" s="292"/>
      <c r="AB23" s="292"/>
      <c r="AC23" s="292"/>
      <c r="AD23" s="292"/>
      <c r="AE23" s="292"/>
    </row>
    <row r="24" spans="1:31" s="262" customFormat="1" ht="9.75" customHeight="1">
      <c r="A24" s="253"/>
      <c r="B24" s="254"/>
      <c r="C24" s="255"/>
      <c r="D24" s="256"/>
      <c r="E24" s="273" t="s">
        <v>151</v>
      </c>
      <c r="F24" s="257"/>
      <c r="G24" s="258"/>
      <c r="H24" s="257"/>
      <c r="I24" s="259"/>
      <c r="J24" s="260"/>
      <c r="K24" s="261"/>
      <c r="L24" s="260"/>
      <c r="O24" s="290"/>
      <c r="P24" s="291"/>
      <c r="Q24" s="290"/>
      <c r="U24" s="292"/>
      <c r="V24" s="292"/>
      <c r="W24" s="292"/>
      <c r="X24" s="292"/>
      <c r="Y24" s="292"/>
      <c r="Z24" s="292"/>
      <c r="AA24" s="292"/>
      <c r="AB24" s="292"/>
      <c r="AC24" s="292"/>
      <c r="AD24" s="292"/>
      <c r="AE24" s="292"/>
    </row>
    <row r="25" spans="1:17" s="262" customFormat="1" ht="9.75" customHeight="1">
      <c r="A25" s="253"/>
      <c r="B25" s="263"/>
      <c r="C25" s="263"/>
      <c r="D25" s="263"/>
      <c r="E25" s="273" t="s">
        <v>153</v>
      </c>
      <c r="F25" s="257"/>
      <c r="G25" s="258"/>
      <c r="H25" s="257"/>
      <c r="I25" s="264"/>
      <c r="J25" s="265"/>
      <c r="K25" s="261"/>
      <c r="L25" s="260"/>
      <c r="O25" s="290"/>
      <c r="P25" s="291"/>
      <c r="Q25" s="290"/>
    </row>
    <row r="26" spans="1:17" s="262" customFormat="1" ht="9.75" customHeight="1">
      <c r="A26" s="253"/>
      <c r="B26" s="253"/>
      <c r="C26" s="253"/>
      <c r="D26" s="253"/>
      <c r="E26" s="260"/>
      <c r="F26" s="260"/>
      <c r="H26" s="260"/>
      <c r="I26" s="268"/>
      <c r="J26" s="384"/>
      <c r="K26" s="270"/>
      <c r="L26" s="260"/>
      <c r="O26" s="290"/>
      <c r="P26" s="291"/>
      <c r="Q26" s="290"/>
    </row>
    <row r="27" spans="1:17" s="262" customFormat="1" ht="9.75" customHeight="1">
      <c r="A27" s="253"/>
      <c r="B27" s="253"/>
      <c r="C27" s="253"/>
      <c r="D27" s="253"/>
      <c r="E27" s="260"/>
      <c r="F27" s="260"/>
      <c r="H27" s="260"/>
      <c r="I27" s="268"/>
      <c r="J27" s="385" t="s">
        <v>162</v>
      </c>
      <c r="K27" s="272"/>
      <c r="L27" s="260"/>
      <c r="O27" s="290"/>
      <c r="P27" s="291"/>
      <c r="Q27" s="290"/>
    </row>
    <row r="28" spans="1:17" s="262" customFormat="1" ht="9.75" customHeight="1">
      <c r="A28" s="253"/>
      <c r="B28" s="254"/>
      <c r="C28" s="255"/>
      <c r="D28" s="256"/>
      <c r="E28" s="273" t="s">
        <v>162</v>
      </c>
      <c r="F28" s="273"/>
      <c r="G28" s="274"/>
      <c r="H28" s="273"/>
      <c r="I28" s="275"/>
      <c r="J28" s="260" t="s">
        <v>218</v>
      </c>
      <c r="K28" s="290"/>
      <c r="L28" s="298" t="s">
        <v>219</v>
      </c>
      <c r="O28" s="290"/>
      <c r="P28" s="291"/>
      <c r="Q28" s="290"/>
    </row>
    <row r="29" spans="1:17" s="262" customFormat="1" ht="9.75" customHeight="1">
      <c r="A29" s="253"/>
      <c r="B29" s="263"/>
      <c r="C29" s="263"/>
      <c r="D29" s="263"/>
      <c r="E29" s="273" t="s">
        <v>164</v>
      </c>
      <c r="F29" s="273"/>
      <c r="G29" s="274"/>
      <c r="H29" s="273"/>
      <c r="I29" s="278"/>
      <c r="J29" s="260"/>
      <c r="K29" s="290"/>
      <c r="L29" s="299"/>
      <c r="O29" s="290"/>
      <c r="P29" s="291"/>
      <c r="Q29" s="290"/>
    </row>
    <row r="30" spans="13:17" s="262" customFormat="1" ht="9.75" customHeight="1">
      <c r="M30" s="290"/>
      <c r="N30" s="394"/>
      <c r="O30" s="290"/>
      <c r="P30" s="291"/>
      <c r="Q30" s="290"/>
    </row>
    <row r="31" spans="13:17" s="262" customFormat="1" ht="9.75" customHeight="1">
      <c r="M31" s="300"/>
      <c r="N31" s="291"/>
      <c r="O31" s="290"/>
      <c r="P31" s="291"/>
      <c r="Q31" s="261"/>
    </row>
    <row r="32" spans="13:17" s="262" customFormat="1" ht="9.75" customHeight="1">
      <c r="M32" s="290"/>
      <c r="N32" s="291"/>
      <c r="O32" s="290"/>
      <c r="P32" s="291"/>
      <c r="Q32" s="261"/>
    </row>
    <row r="33" spans="13:17" s="262" customFormat="1" ht="9.75" customHeight="1">
      <c r="M33" s="300"/>
      <c r="N33" s="291"/>
      <c r="O33" s="290"/>
      <c r="P33" s="291"/>
      <c r="Q33" s="261"/>
    </row>
    <row r="34" spans="13:17" s="262" customFormat="1" ht="9.75" customHeight="1">
      <c r="M34" s="290"/>
      <c r="N34" s="298"/>
      <c r="O34" s="290"/>
      <c r="P34" s="291"/>
      <c r="Q34" s="261"/>
    </row>
    <row r="35" spans="13:17" s="262" customFormat="1" ht="9.75" customHeight="1">
      <c r="M35" s="290"/>
      <c r="N35" s="291"/>
      <c r="O35" s="290"/>
      <c r="P35" s="291"/>
      <c r="Q35" s="261"/>
    </row>
    <row r="36" spans="1:17" s="262" customFormat="1" ht="9.75" customHeight="1">
      <c r="A36" s="393"/>
      <c r="B36" s="386"/>
      <c r="C36" s="386"/>
      <c r="D36" s="387"/>
      <c r="E36" s="291"/>
      <c r="F36" s="291"/>
      <c r="G36" s="292"/>
      <c r="H36" s="291"/>
      <c r="I36" s="296"/>
      <c r="J36" s="291"/>
      <c r="K36" s="290"/>
      <c r="L36" s="298"/>
      <c r="M36" s="290"/>
      <c r="N36" s="291"/>
      <c r="O36" s="290"/>
      <c r="P36" s="291"/>
      <c r="Q36" s="261"/>
    </row>
    <row r="37" spans="1:17" s="262" customFormat="1" ht="9.75" customHeight="1">
      <c r="A37" s="393"/>
      <c r="B37" s="391"/>
      <c r="C37" s="391"/>
      <c r="D37" s="391"/>
      <c r="E37" s="291"/>
      <c r="F37" s="291"/>
      <c r="G37" s="292"/>
      <c r="H37" s="291"/>
      <c r="I37" s="300"/>
      <c r="J37" s="291"/>
      <c r="K37" s="290"/>
      <c r="L37" s="299"/>
      <c r="M37" s="290"/>
      <c r="N37" s="291"/>
      <c r="O37" s="290"/>
      <c r="P37" s="291"/>
      <c r="Q37" s="261"/>
    </row>
    <row r="38" spans="1:17" s="262" customFormat="1" ht="9.75" customHeight="1">
      <c r="A38" s="393"/>
      <c r="B38" s="386"/>
      <c r="C38" s="386"/>
      <c r="D38" s="387"/>
      <c r="E38" s="291"/>
      <c r="F38" s="388"/>
      <c r="G38" s="389"/>
      <c r="H38" s="388"/>
      <c r="I38" s="390"/>
      <c r="J38" s="291"/>
      <c r="K38" s="290"/>
      <c r="L38" s="298"/>
      <c r="M38" s="301"/>
      <c r="N38" s="291"/>
      <c r="O38" s="290"/>
      <c r="P38" s="291"/>
      <c r="Q38" s="261"/>
    </row>
    <row r="39" spans="1:17" s="262" customFormat="1" ht="9.75" customHeight="1">
      <c r="A39" s="393"/>
      <c r="B39" s="391"/>
      <c r="C39" s="391"/>
      <c r="D39" s="391"/>
      <c r="E39" s="291"/>
      <c r="F39" s="388"/>
      <c r="G39" s="389"/>
      <c r="H39" s="388"/>
      <c r="I39" s="392"/>
      <c r="J39" s="291"/>
      <c r="K39" s="290"/>
      <c r="L39" s="299"/>
      <c r="M39" s="300"/>
      <c r="N39" s="291"/>
      <c r="O39" s="290"/>
      <c r="P39" s="291"/>
      <c r="Q39" s="261"/>
    </row>
    <row r="40" spans="1:17" s="262" customFormat="1" ht="9.75" customHeight="1">
      <c r="A40" s="393"/>
      <c r="B40" s="393"/>
      <c r="C40" s="393"/>
      <c r="D40" s="393"/>
      <c r="E40" s="291"/>
      <c r="F40" s="291"/>
      <c r="G40" s="292"/>
      <c r="H40" s="291"/>
      <c r="I40" s="296"/>
      <c r="J40" s="291"/>
      <c r="K40" s="290"/>
      <c r="L40" s="291"/>
      <c r="M40" s="290"/>
      <c r="N40" s="394"/>
      <c r="O40" s="290"/>
      <c r="P40" s="291"/>
      <c r="Q40" s="261"/>
    </row>
    <row r="41" spans="1:17" s="262" customFormat="1" ht="9.75" customHeight="1">
      <c r="A41" s="393"/>
      <c r="B41" s="393"/>
      <c r="C41" s="393"/>
      <c r="D41" s="393"/>
      <c r="E41" s="291"/>
      <c r="F41" s="291"/>
      <c r="G41" s="292"/>
      <c r="H41" s="291"/>
      <c r="I41" s="296"/>
      <c r="J41" s="291"/>
      <c r="K41" s="290"/>
      <c r="L41" s="291"/>
      <c r="M41" s="296"/>
      <c r="N41" s="394"/>
      <c r="O41" s="300"/>
      <c r="P41" s="291"/>
      <c r="Q41" s="261"/>
    </row>
    <row r="42" spans="1:17" s="262" customFormat="1" ht="9.75" customHeight="1">
      <c r="A42" s="393"/>
      <c r="B42" s="386"/>
      <c r="C42" s="386"/>
      <c r="D42" s="387"/>
      <c r="E42" s="291"/>
      <c r="F42" s="291"/>
      <c r="G42" s="292"/>
      <c r="H42" s="291"/>
      <c r="I42" s="296"/>
      <c r="J42" s="291"/>
      <c r="K42" s="290"/>
      <c r="L42" s="291"/>
      <c r="M42" s="290"/>
      <c r="N42" s="291"/>
      <c r="O42" s="290"/>
      <c r="P42" s="291"/>
      <c r="Q42" s="261"/>
    </row>
    <row r="43" ht="15.75" customHeight="1"/>
    <row r="44" ht="9" customHeight="1"/>
  </sheetData>
  <sheetProtection/>
  <hyperlinks>
    <hyperlink ref="L1" r:id="rId1" display="www.ukrtennis.com"/>
  </hyperlinks>
  <printOptions horizontalCentered="1"/>
  <pageMargins left="0.35" right="0.35" top="0.39" bottom="0.39" header="0" footer="0"/>
  <pageSetup fitToHeight="1" fitToWidth="1" horizontalDpi="300" verticalDpi="300" orientation="portrait" paperSize="9" r:id="rId3"/>
  <drawing r:id="rId2"/>
</worksheet>
</file>

<file path=xl/worksheets/sheet8.xml><?xml version="1.0" encoding="utf-8"?>
<worksheet xmlns="http://schemas.openxmlformats.org/spreadsheetml/2006/main" xmlns:r="http://schemas.openxmlformats.org/officeDocument/2006/relationships">
  <dimension ref="A1:P21"/>
  <sheetViews>
    <sheetView zoomScalePageLayoutView="0" workbookViewId="0" topLeftCell="A1">
      <selection activeCell="L66" sqref="L66"/>
    </sheetView>
  </sheetViews>
  <sheetFormatPr defaultColWidth="9.140625" defaultRowHeight="12.75"/>
  <cols>
    <col min="2" max="2" width="14.8515625" style="0" bestFit="1" customWidth="1"/>
    <col min="7" max="7" width="10.140625" style="0" bestFit="1" customWidth="1"/>
    <col min="8" max="8" width="14.7109375" style="0" bestFit="1" customWidth="1"/>
    <col min="9" max="9" width="8.00390625" style="0" customWidth="1"/>
    <col min="10" max="10" width="15.421875" style="0" bestFit="1" customWidth="1"/>
    <col min="15" max="15" width="10.140625" style="0" bestFit="1" customWidth="1"/>
  </cols>
  <sheetData>
    <row r="1" spans="1:14" ht="33.75">
      <c r="A1" s="197" t="str">
        <f>'[3]Информация'!$A$9</f>
        <v>Alliance Open</v>
      </c>
      <c r="D1" s="216">
        <v>3</v>
      </c>
      <c r="E1" s="198" t="s">
        <v>140</v>
      </c>
      <c r="H1" s="199"/>
      <c r="K1" s="200"/>
      <c r="L1" s="201"/>
      <c r="M1" s="202" t="s">
        <v>83</v>
      </c>
      <c r="N1" s="203"/>
    </row>
    <row r="2" spans="1:16" ht="12.75">
      <c r="A2" s="204" t="s">
        <v>84</v>
      </c>
      <c r="B2" s="204"/>
      <c r="C2" s="205"/>
      <c r="D2" s="204" t="s">
        <v>2</v>
      </c>
      <c r="E2" s="204"/>
      <c r="F2" s="204"/>
      <c r="G2" s="205"/>
      <c r="H2" s="204" t="s">
        <v>3</v>
      </c>
      <c r="I2" s="204" t="s">
        <v>84</v>
      </c>
      <c r="J2" s="204"/>
      <c r="K2" s="205"/>
      <c r="L2" s="204" t="s">
        <v>2</v>
      </c>
      <c r="M2" s="204"/>
      <c r="N2" s="204"/>
      <c r="O2" s="205"/>
      <c r="P2" s="204" t="s">
        <v>3</v>
      </c>
    </row>
    <row r="3" spans="1:16" ht="12.75">
      <c r="A3" s="206" t="str">
        <f>'[3]Информация'!$A$15</f>
        <v>23-25 января </v>
      </c>
      <c r="B3" s="206"/>
      <c r="D3" s="206" t="str">
        <f>'[3]Информация'!$A$11</f>
        <v>Аквариум, Киев</v>
      </c>
      <c r="E3" s="206"/>
      <c r="F3" s="206"/>
      <c r="H3" s="207" t="str">
        <f>'[3]Информация'!$A$17</f>
        <v>Евгений Зукин</v>
      </c>
      <c r="I3" s="206" t="str">
        <f>'[3]Информация'!$A$15</f>
        <v>23-25 января </v>
      </c>
      <c r="J3" s="206"/>
      <c r="L3" s="206" t="str">
        <f>'[3]Информация'!$A$11</f>
        <v>Аквариум, Киев</v>
      </c>
      <c r="M3" s="206"/>
      <c r="N3" s="206"/>
      <c r="P3" s="207" t="str">
        <f>'[3]Информация'!$A$17</f>
        <v>Евгений Зукин</v>
      </c>
    </row>
    <row r="4" spans="1:16" ht="23.25">
      <c r="A4" s="410" t="s">
        <v>220</v>
      </c>
      <c r="B4" s="410"/>
      <c r="C4" s="410"/>
      <c r="D4" s="410"/>
      <c r="E4" s="410"/>
      <c r="F4" s="410"/>
      <c r="G4" s="410"/>
      <c r="H4" s="410"/>
      <c r="I4" s="410" t="s">
        <v>221</v>
      </c>
      <c r="J4" s="410"/>
      <c r="K4" s="410"/>
      <c r="L4" s="410"/>
      <c r="M4" s="410"/>
      <c r="N4" s="410"/>
      <c r="O4" s="410"/>
      <c r="P4" s="410"/>
    </row>
    <row r="5" spans="1:15" ht="18.75" thickBot="1">
      <c r="A5" s="208" t="s">
        <v>87</v>
      </c>
      <c r="B5" s="208" t="s">
        <v>88</v>
      </c>
      <c r="C5" s="208">
        <v>1</v>
      </c>
      <c r="D5" s="208">
        <v>2</v>
      </c>
      <c r="E5" s="208">
        <v>3</v>
      </c>
      <c r="F5" s="208" t="s">
        <v>89</v>
      </c>
      <c r="G5" s="208" t="s">
        <v>90</v>
      </c>
      <c r="I5" s="208" t="s">
        <v>87</v>
      </c>
      <c r="J5" s="208" t="s">
        <v>88</v>
      </c>
      <c r="K5" s="208">
        <v>1</v>
      </c>
      <c r="L5" s="208">
        <v>2</v>
      </c>
      <c r="M5" s="208">
        <v>3</v>
      </c>
      <c r="N5" s="208" t="s">
        <v>89</v>
      </c>
      <c r="O5" s="208" t="s">
        <v>90</v>
      </c>
    </row>
    <row r="6" spans="1:15" ht="18">
      <c r="A6" s="411">
        <v>1</v>
      </c>
      <c r="B6" s="210" t="s">
        <v>173</v>
      </c>
      <c r="C6" s="418"/>
      <c r="D6" s="211">
        <v>0</v>
      </c>
      <c r="E6" s="211">
        <v>1</v>
      </c>
      <c r="F6" s="415">
        <v>1</v>
      </c>
      <c r="G6" s="415">
        <v>14</v>
      </c>
      <c r="I6" s="411">
        <v>1</v>
      </c>
      <c r="J6" s="210" t="s">
        <v>179</v>
      </c>
      <c r="K6" s="418"/>
      <c r="L6" s="211">
        <v>1</v>
      </c>
      <c r="M6" s="211">
        <v>0</v>
      </c>
      <c r="N6" s="415">
        <v>1</v>
      </c>
      <c r="O6" s="415">
        <v>17</v>
      </c>
    </row>
    <row r="7" spans="1:15" ht="18.75" thickBot="1">
      <c r="A7" s="412"/>
      <c r="B7" s="213" t="s">
        <v>175</v>
      </c>
      <c r="C7" s="419"/>
      <c r="D7" s="214"/>
      <c r="E7" s="214">
        <v>75</v>
      </c>
      <c r="F7" s="420"/>
      <c r="G7" s="416"/>
      <c r="I7" s="412"/>
      <c r="J7" s="213" t="s">
        <v>177</v>
      </c>
      <c r="K7" s="419"/>
      <c r="L7" s="214" t="s">
        <v>75</v>
      </c>
      <c r="M7" s="214"/>
      <c r="N7" s="420"/>
      <c r="O7" s="416"/>
    </row>
    <row r="8" spans="1:15" ht="18">
      <c r="A8" s="411">
        <v>2</v>
      </c>
      <c r="B8" s="210" t="s">
        <v>222</v>
      </c>
      <c r="C8" s="211">
        <v>1</v>
      </c>
      <c r="D8" s="418"/>
      <c r="E8" s="211">
        <v>1</v>
      </c>
      <c r="F8" s="415">
        <v>2</v>
      </c>
      <c r="G8" s="415">
        <v>13</v>
      </c>
      <c r="I8" s="411">
        <v>2</v>
      </c>
      <c r="J8" s="210" t="s">
        <v>189</v>
      </c>
      <c r="K8" s="211">
        <v>0</v>
      </c>
      <c r="L8" s="418"/>
      <c r="M8" s="211">
        <v>0</v>
      </c>
      <c r="N8" s="415">
        <v>0</v>
      </c>
      <c r="O8" s="415">
        <v>18</v>
      </c>
    </row>
    <row r="9" spans="1:15" ht="18.75" thickBot="1">
      <c r="A9" s="412"/>
      <c r="B9" s="213" t="s">
        <v>186</v>
      </c>
      <c r="C9" s="214">
        <v>63</v>
      </c>
      <c r="D9" s="419"/>
      <c r="E9" s="214">
        <v>60</v>
      </c>
      <c r="F9" s="420"/>
      <c r="G9" s="416"/>
      <c r="I9" s="412"/>
      <c r="J9" s="213" t="s">
        <v>190</v>
      </c>
      <c r="K9" s="214"/>
      <c r="L9" s="419"/>
      <c r="M9" s="214"/>
      <c r="N9" s="420"/>
      <c r="O9" s="416"/>
    </row>
    <row r="10" spans="1:15" ht="18">
      <c r="A10" s="411">
        <v>3</v>
      </c>
      <c r="B10" s="210" t="s">
        <v>176</v>
      </c>
      <c r="C10" s="211">
        <v>0</v>
      </c>
      <c r="D10" s="211">
        <v>0</v>
      </c>
      <c r="E10" s="418"/>
      <c r="F10" s="415">
        <v>0</v>
      </c>
      <c r="G10" s="415">
        <v>15</v>
      </c>
      <c r="I10" s="411">
        <v>3</v>
      </c>
      <c r="J10" s="210" t="s">
        <v>172</v>
      </c>
      <c r="K10" s="211">
        <v>1</v>
      </c>
      <c r="L10" s="211">
        <v>1</v>
      </c>
      <c r="M10" s="418"/>
      <c r="N10" s="415">
        <v>2</v>
      </c>
      <c r="O10" s="415">
        <v>16</v>
      </c>
    </row>
    <row r="11" spans="1:15" ht="18.75" thickBot="1">
      <c r="A11" s="412"/>
      <c r="B11" s="213" t="s">
        <v>178</v>
      </c>
      <c r="C11" s="214"/>
      <c r="D11" s="214"/>
      <c r="E11" s="419"/>
      <c r="F11" s="420"/>
      <c r="G11" s="416"/>
      <c r="I11" s="412"/>
      <c r="J11" s="213" t="s">
        <v>174</v>
      </c>
      <c r="K11" s="214" t="s">
        <v>114</v>
      </c>
      <c r="L11" s="214">
        <v>63</v>
      </c>
      <c r="M11" s="419"/>
      <c r="N11" s="420"/>
      <c r="O11" s="416"/>
    </row>
    <row r="12" spans="1:16" ht="18">
      <c r="A12" s="421"/>
      <c r="B12" s="219"/>
      <c r="C12" s="220"/>
      <c r="D12" s="220"/>
      <c r="E12" s="220"/>
      <c r="F12" s="423"/>
      <c r="G12" s="425"/>
      <c r="H12" s="425"/>
      <c r="I12" s="421"/>
      <c r="J12" s="219"/>
      <c r="K12" s="220"/>
      <c r="L12" s="220"/>
      <c r="M12" s="220"/>
      <c r="N12" s="423"/>
      <c r="O12" s="425"/>
      <c r="P12" s="425"/>
    </row>
    <row r="13" spans="1:16" ht="18">
      <c r="A13" s="422"/>
      <c r="B13" s="180"/>
      <c r="C13" s="221"/>
      <c r="D13" s="221"/>
      <c r="E13" s="221"/>
      <c r="F13" s="424"/>
      <c r="G13" s="426"/>
      <c r="H13" s="426"/>
      <c r="I13" s="422"/>
      <c r="J13" s="180"/>
      <c r="K13" s="221"/>
      <c r="L13" s="221"/>
      <c r="M13" s="221"/>
      <c r="N13" s="424"/>
      <c r="O13" s="426"/>
      <c r="P13" s="426"/>
    </row>
    <row r="14" spans="1:16" ht="23.25">
      <c r="A14" s="410" t="s">
        <v>223</v>
      </c>
      <c r="B14" s="410"/>
      <c r="C14" s="410"/>
      <c r="D14" s="410"/>
      <c r="E14" s="410"/>
      <c r="F14" s="410"/>
      <c r="G14" s="410"/>
      <c r="H14" s="410"/>
      <c r="I14" s="429"/>
      <c r="J14" s="429"/>
      <c r="K14" s="429"/>
      <c r="L14" s="429"/>
      <c r="M14" s="429"/>
      <c r="N14" s="429"/>
      <c r="O14" s="429"/>
      <c r="P14" s="429"/>
    </row>
    <row r="15" spans="1:16" ht="18.75" thickBot="1">
      <c r="A15" s="208" t="s">
        <v>87</v>
      </c>
      <c r="B15" s="208" t="s">
        <v>88</v>
      </c>
      <c r="C15" s="208">
        <v>1</v>
      </c>
      <c r="D15" s="208">
        <v>2</v>
      </c>
      <c r="E15" s="208">
        <v>3</v>
      </c>
      <c r="F15" s="208" t="s">
        <v>89</v>
      </c>
      <c r="G15" s="208" t="s">
        <v>90</v>
      </c>
      <c r="I15" s="395"/>
      <c r="J15" s="395"/>
      <c r="K15" s="395"/>
      <c r="L15" s="395"/>
      <c r="M15" s="395"/>
      <c r="N15" s="395"/>
      <c r="O15" s="395"/>
      <c r="P15" s="396"/>
    </row>
    <row r="16" spans="1:16" ht="18">
      <c r="A16" s="411">
        <v>1</v>
      </c>
      <c r="B16" s="210" t="s">
        <v>181</v>
      </c>
      <c r="C16" s="418"/>
      <c r="D16" s="211">
        <v>0</v>
      </c>
      <c r="E16" s="211">
        <v>0</v>
      </c>
      <c r="F16" s="415">
        <v>0</v>
      </c>
      <c r="G16" s="415">
        <v>21</v>
      </c>
      <c r="I16" s="430"/>
      <c r="J16" s="397"/>
      <c r="K16" s="431"/>
      <c r="L16" s="398"/>
      <c r="M16" s="398"/>
      <c r="N16" s="432"/>
      <c r="O16" s="432"/>
      <c r="P16" s="396"/>
    </row>
    <row r="17" spans="1:16" ht="18.75" thickBot="1">
      <c r="A17" s="412"/>
      <c r="B17" s="213" t="s">
        <v>183</v>
      </c>
      <c r="C17" s="419"/>
      <c r="D17" s="214"/>
      <c r="E17" s="214"/>
      <c r="F17" s="420"/>
      <c r="G17" s="416"/>
      <c r="I17" s="430"/>
      <c r="J17" s="397"/>
      <c r="K17" s="431"/>
      <c r="L17" s="398"/>
      <c r="M17" s="398"/>
      <c r="N17" s="433"/>
      <c r="O17" s="432"/>
      <c r="P17" s="396"/>
    </row>
    <row r="18" spans="1:16" ht="18">
      <c r="A18" s="411">
        <v>2</v>
      </c>
      <c r="B18" s="210" t="s">
        <v>182</v>
      </c>
      <c r="C18" s="211">
        <v>1</v>
      </c>
      <c r="D18" s="418"/>
      <c r="E18" s="211">
        <v>0</v>
      </c>
      <c r="F18" s="415">
        <v>1</v>
      </c>
      <c r="G18" s="415">
        <v>20</v>
      </c>
      <c r="I18" s="430"/>
      <c r="J18" s="397"/>
      <c r="K18" s="398"/>
      <c r="L18" s="431"/>
      <c r="M18" s="398"/>
      <c r="N18" s="432"/>
      <c r="O18" s="432"/>
      <c r="P18" s="396"/>
    </row>
    <row r="19" spans="1:16" ht="18.75" thickBot="1">
      <c r="A19" s="412"/>
      <c r="B19" s="213" t="s">
        <v>180</v>
      </c>
      <c r="C19" s="214" t="s">
        <v>75</v>
      </c>
      <c r="D19" s="419"/>
      <c r="E19" s="214"/>
      <c r="F19" s="420"/>
      <c r="G19" s="416"/>
      <c r="I19" s="430"/>
      <c r="J19" s="397"/>
      <c r="K19" s="398"/>
      <c r="L19" s="431"/>
      <c r="M19" s="398"/>
      <c r="N19" s="433"/>
      <c r="O19" s="432"/>
      <c r="P19" s="396"/>
    </row>
    <row r="20" spans="1:16" ht="18">
      <c r="A20" s="411">
        <v>3</v>
      </c>
      <c r="B20" s="210" t="s">
        <v>187</v>
      </c>
      <c r="C20" s="211">
        <v>1</v>
      </c>
      <c r="D20" s="211">
        <v>1</v>
      </c>
      <c r="E20" s="418"/>
      <c r="F20" s="415">
        <v>2</v>
      </c>
      <c r="G20" s="415">
        <v>19</v>
      </c>
      <c r="I20" s="430"/>
      <c r="J20" s="397"/>
      <c r="K20" s="398"/>
      <c r="L20" s="398"/>
      <c r="M20" s="431"/>
      <c r="N20" s="432"/>
      <c r="O20" s="432"/>
      <c r="P20" s="396"/>
    </row>
    <row r="21" spans="1:16" ht="18.75" thickBot="1">
      <c r="A21" s="412"/>
      <c r="B21" s="213" t="s">
        <v>188</v>
      </c>
      <c r="C21" s="214" t="s">
        <v>75</v>
      </c>
      <c r="D21" s="214">
        <v>62</v>
      </c>
      <c r="E21" s="419"/>
      <c r="F21" s="420"/>
      <c r="G21" s="416"/>
      <c r="H21" s="222"/>
      <c r="I21" s="430"/>
      <c r="J21" s="397"/>
      <c r="K21" s="398"/>
      <c r="L21" s="398"/>
      <c r="M21" s="431"/>
      <c r="N21" s="433"/>
      <c r="O21" s="432"/>
      <c r="P21" s="396"/>
    </row>
  </sheetData>
  <sheetProtection/>
  <mergeCells count="60">
    <mergeCell ref="N20:N21"/>
    <mergeCell ref="O20:O21"/>
    <mergeCell ref="A20:A21"/>
    <mergeCell ref="E20:E21"/>
    <mergeCell ref="F20:F21"/>
    <mergeCell ref="G20:G21"/>
    <mergeCell ref="I20:I21"/>
    <mergeCell ref="M20:M21"/>
    <mergeCell ref="N16:N17"/>
    <mergeCell ref="O16:O17"/>
    <mergeCell ref="A18:A19"/>
    <mergeCell ref="D18:D19"/>
    <mergeCell ref="F18:F19"/>
    <mergeCell ref="G18:G19"/>
    <mergeCell ref="I18:I19"/>
    <mergeCell ref="L18:L19"/>
    <mergeCell ref="N18:N19"/>
    <mergeCell ref="O18:O19"/>
    <mergeCell ref="O12:O13"/>
    <mergeCell ref="P12:P13"/>
    <mergeCell ref="A14:H14"/>
    <mergeCell ref="I14:P14"/>
    <mergeCell ref="A16:A17"/>
    <mergeCell ref="C16:C17"/>
    <mergeCell ref="F16:F17"/>
    <mergeCell ref="G16:G17"/>
    <mergeCell ref="I16:I17"/>
    <mergeCell ref="K16:K17"/>
    <mergeCell ref="A12:A13"/>
    <mergeCell ref="F12:F13"/>
    <mergeCell ref="G12:G13"/>
    <mergeCell ref="H12:H13"/>
    <mergeCell ref="I12:I13"/>
    <mergeCell ref="N12:N13"/>
    <mergeCell ref="N8:N9"/>
    <mergeCell ref="O8:O9"/>
    <mergeCell ref="A10:A11"/>
    <mergeCell ref="E10:E11"/>
    <mergeCell ref="F10:F11"/>
    <mergeCell ref="G10:G11"/>
    <mergeCell ref="I10:I11"/>
    <mergeCell ref="M10:M11"/>
    <mergeCell ref="N10:N11"/>
    <mergeCell ref="O10:O11"/>
    <mergeCell ref="A8:A9"/>
    <mergeCell ref="D8:D9"/>
    <mergeCell ref="F8:F9"/>
    <mergeCell ref="G8:G9"/>
    <mergeCell ref="I8:I9"/>
    <mergeCell ref="L8:L9"/>
    <mergeCell ref="A4:H4"/>
    <mergeCell ref="I4:P4"/>
    <mergeCell ref="A6:A7"/>
    <mergeCell ref="C6:C7"/>
    <mergeCell ref="F6:F7"/>
    <mergeCell ref="G6:G7"/>
    <mergeCell ref="I6:I7"/>
    <mergeCell ref="K6:K7"/>
    <mergeCell ref="N6:N7"/>
    <mergeCell ref="O6:O7"/>
  </mergeCells>
  <hyperlinks>
    <hyperlink ref="M1" r:id="rId1" display="www.ukrtennis.com"/>
  </hyperlinks>
  <printOptions/>
  <pageMargins left="0.75" right="0.75" top="1" bottom="1" header="0.5" footer="0.5"/>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Enter</dc:creator>
  <cp:keywords/>
  <dc:description/>
  <cp:lastModifiedBy>Enter</cp:lastModifiedBy>
  <dcterms:created xsi:type="dcterms:W3CDTF">2009-01-25T16:37:55Z</dcterms:created>
  <dcterms:modified xsi:type="dcterms:W3CDTF">2009-01-26T18:10:03Z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