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tabRatio="834" activeTab="1"/>
  </bookViews>
  <sheets>
    <sheet name="КОМАНДЫ" sheetId="1" r:id="rId1"/>
    <sheet name="МАСТЕРС" sheetId="2" r:id="rId2"/>
    <sheet name="ЧЕЛЛЕНДЖЕР" sheetId="3" r:id="rId3"/>
    <sheet name="Группы 1-6 (3 корзина)" sheetId="4" r:id="rId4"/>
    <sheet name="Группы 7-12 (3 корзина)" sheetId="5" r:id="rId5"/>
    <sheet name="Группы 1-6" sheetId="6" r:id="rId6"/>
    <sheet name="Группы 7-12" sheetId="7" r:id="rId7"/>
  </sheets>
  <externalReferences>
    <externalReference r:id="rId10"/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'Группы 1-6'!$A$1:$N$31</definedName>
    <definedName name="_xlnm.Print_Area" localSheetId="3">'Группы 1-6 (3 корзина)'!$A$1:$N$31</definedName>
    <definedName name="_xlnm.Print_Area" localSheetId="6">'Группы 7-12'!$A$1:$N$31</definedName>
    <definedName name="_xlnm.Print_Area" localSheetId="4">'Группы 7-12 (3 корзина)'!$A$1:$N$31</definedName>
    <definedName name="_xlnm.Print_Area" localSheetId="0">'КОМАНДЫ'!$A$1:$H$39</definedName>
    <definedName name="_xlnm.Print_Area" localSheetId="1">'МАСТЕРС'!$A$1:$Q$80</definedName>
    <definedName name="_xlnm.Print_Area" localSheetId="2">'ЧЕЛЛЕНДЖЕР'!$A$1:$Q$59</definedName>
  </definedNames>
  <calcPr fullCalcOnLoad="1"/>
</workbook>
</file>

<file path=xl/sharedStrings.xml><?xml version="1.0" encoding="utf-8"?>
<sst xmlns="http://schemas.openxmlformats.org/spreadsheetml/2006/main" count="771" uniqueCount="247">
  <si>
    <t>Групповой этап</t>
  </si>
  <si>
    <t>www.ukrtennis.com</t>
  </si>
  <si>
    <t>Сроки проведения</t>
  </si>
  <si>
    <t>Клуб, Город</t>
  </si>
  <si>
    <t>Рефери</t>
  </si>
  <si>
    <t xml:space="preserve">Группа I </t>
  </si>
  <si>
    <t>Группа II</t>
  </si>
  <si>
    <t>№</t>
  </si>
  <si>
    <t>Игроки</t>
  </si>
  <si>
    <t>Очки</t>
  </si>
  <si>
    <t>Место</t>
  </si>
  <si>
    <t>ТРОПША</t>
  </si>
  <si>
    <t>ЧЕБАН</t>
  </si>
  <si>
    <t>ОЛЕЙНИК</t>
  </si>
  <si>
    <t>КРАВЧЕНКО</t>
  </si>
  <si>
    <t>ЛЫННЫК</t>
  </si>
  <si>
    <t>ШПЕТНЫЙ</t>
  </si>
  <si>
    <t>76(3)</t>
  </si>
  <si>
    <t xml:space="preserve">Группа III </t>
  </si>
  <si>
    <t>Группа IV</t>
  </si>
  <si>
    <t>БАРОНЯН</t>
  </si>
  <si>
    <t>ЧАРФАС</t>
  </si>
  <si>
    <t>КОСТЮК</t>
  </si>
  <si>
    <t>СВИСТУХИН</t>
  </si>
  <si>
    <t>СОЛОМАХА</t>
  </si>
  <si>
    <t>ГАННОЧЕНКО</t>
  </si>
  <si>
    <t>Группа V</t>
  </si>
  <si>
    <t>Группа VI</t>
  </si>
  <si>
    <t>ГРИЦЕНКО</t>
  </si>
  <si>
    <t>МОРОЗОВ</t>
  </si>
  <si>
    <t>ШАХИН</t>
  </si>
  <si>
    <t>ЛОКШИН</t>
  </si>
  <si>
    <t>ЩУРУК</t>
  </si>
  <si>
    <t>ПЛАТОНОВ</t>
  </si>
  <si>
    <t xml:space="preserve">Группа VII </t>
  </si>
  <si>
    <t>Группа VIII</t>
  </si>
  <si>
    <t>ГУПАЛО</t>
  </si>
  <si>
    <t>БУШУК</t>
  </si>
  <si>
    <t>НИНОВСКИЙ</t>
  </si>
  <si>
    <t>ЧЕПЕЛЮК</t>
  </si>
  <si>
    <t>БОБЧУК И.</t>
  </si>
  <si>
    <t>ТЕРЕПА</t>
  </si>
  <si>
    <t>Группа IX</t>
  </si>
  <si>
    <t>Группа X</t>
  </si>
  <si>
    <t>БАЗИЛЬСКИЙ</t>
  </si>
  <si>
    <t>СКУЗЬ</t>
  </si>
  <si>
    <t>41 отк.</t>
  </si>
  <si>
    <t>РУБЦОВ</t>
  </si>
  <si>
    <t>ШЕВЦОВ</t>
  </si>
  <si>
    <t>КУЗЫК</t>
  </si>
  <si>
    <t>БОБЧУК В.</t>
  </si>
  <si>
    <t>Группа XI</t>
  </si>
  <si>
    <t>Группа XII</t>
  </si>
  <si>
    <t>МИРОШНИЧЕНКО</t>
  </si>
  <si>
    <t>ШЕСТАКОВ</t>
  </si>
  <si>
    <t>БУБЛЕЙ</t>
  </si>
  <si>
    <t>ЧАЙКОВСКИЙ</t>
  </si>
  <si>
    <t>БОНДАРЕНКО</t>
  </si>
  <si>
    <t>АГАЕВ</t>
  </si>
  <si>
    <t>ПЕРСПЕКТИВА</t>
  </si>
  <si>
    <t>ФОРХЭНД</t>
  </si>
  <si>
    <t>АТЛЕТЫ</t>
  </si>
  <si>
    <t>РОЛАН ГАРРОС</t>
  </si>
  <si>
    <t>БОГАТЫРИ</t>
  </si>
  <si>
    <t>ЯСТРЕБЫ</t>
  </si>
  <si>
    <t>ТИГРЫ</t>
  </si>
  <si>
    <t>ПОБЕДА</t>
  </si>
  <si>
    <t>АБСОЛЮТ</t>
  </si>
  <si>
    <t>ПРОГРЕСС</t>
  </si>
  <si>
    <t>СОКОЛЫ</t>
  </si>
  <si>
    <t>СЛАЙС</t>
  </si>
  <si>
    <t>ШАНХАЙ-БЛЮЗ</t>
  </si>
  <si>
    <t>ОРЛЫ</t>
  </si>
  <si>
    <t>БИТЛЗ</t>
  </si>
  <si>
    <t>БРИГАДА</t>
  </si>
  <si>
    <t>АРТИСТЫ</t>
  </si>
  <si>
    <t>БАНДА</t>
  </si>
  <si>
    <t>КОЗАКИ</t>
  </si>
  <si>
    <t>МАСТЕРС</t>
  </si>
  <si>
    <t>Рейтинг</t>
  </si>
  <si>
    <t>Посев</t>
  </si>
  <si>
    <t>Фамилия</t>
  </si>
  <si>
    <t>Имя</t>
  </si>
  <si>
    <t>Город</t>
  </si>
  <si>
    <t>21</t>
  </si>
  <si>
    <t>20</t>
  </si>
  <si>
    <t>ГЕРОИ</t>
  </si>
  <si>
    <t>АГРЕССОРЫ\СОКОЛЫ</t>
  </si>
  <si>
    <t>ТОРСИДА</t>
  </si>
  <si>
    <t>ЛОКОМОТИВ\ПИРАТЫ</t>
  </si>
  <si>
    <t>ПИРАТЫ</t>
  </si>
  <si>
    <t>СТАРТ</t>
  </si>
  <si>
    <t>1</t>
  </si>
  <si>
    <t>2</t>
  </si>
  <si>
    <t>3</t>
  </si>
  <si>
    <t>5</t>
  </si>
  <si>
    <t>4</t>
  </si>
  <si>
    <t>отк.</t>
  </si>
  <si>
    <t>7</t>
  </si>
  <si>
    <t>9</t>
  </si>
  <si>
    <t>6</t>
  </si>
  <si>
    <t>8</t>
  </si>
  <si>
    <t>#</t>
  </si>
  <si>
    <t>Сеяные игроки</t>
  </si>
  <si>
    <t>Дата и время сетки</t>
  </si>
  <si>
    <t>22:10  28 МАЯ</t>
  </si>
  <si>
    <t>Представители игроков</t>
  </si>
  <si>
    <t>ГАБУЕВ</t>
  </si>
  <si>
    <t>КАШТАНОВ</t>
  </si>
  <si>
    <t>Подпись рефери</t>
  </si>
  <si>
    <t>ЧЕЛЛЕНДЖЕР</t>
  </si>
  <si>
    <t>САМУРАИ</t>
  </si>
  <si>
    <t>ПЕГАС</t>
  </si>
  <si>
    <t>УИМБЛДОН</t>
  </si>
  <si>
    <t>АТЛЕТЫ\ЭЙС</t>
  </si>
  <si>
    <t>НАЕЗДНИКИ</t>
  </si>
  <si>
    <t>ПРОРЫВ</t>
  </si>
  <si>
    <t>ПАРТИЗАНЫ</t>
  </si>
  <si>
    <t xml:space="preserve">АБСОЛЮТ </t>
  </si>
  <si>
    <t>ФОРСАЖ\ШПИОНЫ</t>
  </si>
  <si>
    <t>ФОРСАЖ</t>
  </si>
  <si>
    <t>ГЕПАРДЫ</t>
  </si>
  <si>
    <t>СТАЛЬ</t>
  </si>
  <si>
    <t>Группа I</t>
  </si>
  <si>
    <t>БАШЛАКОВ</t>
  </si>
  <si>
    <t>АРЕФЬЕВ</t>
  </si>
  <si>
    <t>ФЕДОРЧЕНКО</t>
  </si>
  <si>
    <t>ПЛОТНИКОВ А.</t>
  </si>
  <si>
    <t>МЫНЗУ</t>
  </si>
  <si>
    <t>КОСТЕНКО</t>
  </si>
  <si>
    <t>РАДЧЕНКО</t>
  </si>
  <si>
    <t>МЕЛЮС</t>
  </si>
  <si>
    <t>ЛУНЕВ</t>
  </si>
  <si>
    <t>ПИДАЕВ</t>
  </si>
  <si>
    <t>ЛЫСЕНКО</t>
  </si>
  <si>
    <t>ПИОНТКОВСКИЙ</t>
  </si>
  <si>
    <t>98(5)</t>
  </si>
  <si>
    <t>Группа III</t>
  </si>
  <si>
    <t>РУДИН</t>
  </si>
  <si>
    <t>ЛАГУР</t>
  </si>
  <si>
    <t>СЕМЕНЮК</t>
  </si>
  <si>
    <t>МАКАРОВ</t>
  </si>
  <si>
    <t>ЛУТКОВ</t>
  </si>
  <si>
    <t>ЛАВРУК</t>
  </si>
  <si>
    <t>СУХОЛИТКО</t>
  </si>
  <si>
    <t>ЛУБЕНСКИЙ</t>
  </si>
  <si>
    <t>КОЖЕМЯКИН</t>
  </si>
  <si>
    <t>МАЛЬЦЕВ</t>
  </si>
  <si>
    <t>САГАЛАКОВ</t>
  </si>
  <si>
    <t>ВЕРНИБА</t>
  </si>
  <si>
    <t>ДРУЖЧЕНКО</t>
  </si>
  <si>
    <t>ЛЕВЧУК</t>
  </si>
  <si>
    <t>ФУРСЕНКО</t>
  </si>
  <si>
    <t>ИМАС</t>
  </si>
  <si>
    <t>КРАСНОБАЕВ</t>
  </si>
  <si>
    <t>НИЖНИК</t>
  </si>
  <si>
    <t>РЯБОКОНЬ</t>
  </si>
  <si>
    <t>АКИНИН</t>
  </si>
  <si>
    <t>ПИЛИПЕНКО</t>
  </si>
  <si>
    <t>САМУСЕВ</t>
  </si>
  <si>
    <t>Группа VII</t>
  </si>
  <si>
    <t>КОВАЛЕНКО</t>
  </si>
  <si>
    <t>ВОРОНИН</t>
  </si>
  <si>
    <t>ПРИЩЕПА</t>
  </si>
  <si>
    <t>ГОЛОФИЕВСКИЙ</t>
  </si>
  <si>
    <t>КОРНИЕНКО</t>
  </si>
  <si>
    <t>ДРОБЕНЦОВ</t>
  </si>
  <si>
    <t>ЯНКОВ</t>
  </si>
  <si>
    <t>САВЧУК</t>
  </si>
  <si>
    <t>АНОШКО</t>
  </si>
  <si>
    <t>КИРИЛЮК</t>
  </si>
  <si>
    <t>ПЕТРЕНКО</t>
  </si>
  <si>
    <t>КУЛИЧЕНКО</t>
  </si>
  <si>
    <t>МАНУЧАРОВ</t>
  </si>
  <si>
    <t>КУДЫМА</t>
  </si>
  <si>
    <t>НЕВЕСЕНКО</t>
  </si>
  <si>
    <t>47 отк.</t>
  </si>
  <si>
    <t>ТУЧИНСКИЙ</t>
  </si>
  <si>
    <t>МАЙБОРОДА</t>
  </si>
  <si>
    <t>Х</t>
  </si>
  <si>
    <t>БОРЗИЛО</t>
  </si>
  <si>
    <t>ПЕТРОЧЕНКО</t>
  </si>
  <si>
    <t>МЕЛЬНИЧЕНКО</t>
  </si>
  <si>
    <t>САЛАЗНИКОВ</t>
  </si>
  <si>
    <t>КЛИМАЧЕВ</t>
  </si>
  <si>
    <t>ТАРАНЕНКО</t>
  </si>
  <si>
    <t>КЛИМЕНКО</t>
  </si>
  <si>
    <t>ЧУЧКАЛОВ</t>
  </si>
  <si>
    <t>ТУР</t>
  </si>
  <si>
    <t>ДЕМИН</t>
  </si>
  <si>
    <t>СОРОКОВСКИЙ</t>
  </si>
  <si>
    <t>КРАСНОМОВЕЦ</t>
  </si>
  <si>
    <t>БЛАКИТА</t>
  </si>
  <si>
    <t>НЕКРАСОВ</t>
  </si>
  <si>
    <t>ГЕРАСИМЕНКО</t>
  </si>
  <si>
    <t>ДЫНЬКО</t>
  </si>
  <si>
    <t>НИКУЛИН</t>
  </si>
  <si>
    <t>ФРАСИНЮК</t>
  </si>
  <si>
    <t>ПЛОТНИКОВ С.</t>
  </si>
  <si>
    <t>НАЗВАНИЕ</t>
  </si>
  <si>
    <t>ФАМИЛИЯ</t>
  </si>
  <si>
    <t>ИМЯ</t>
  </si>
  <si>
    <t>МИХАИЛ</t>
  </si>
  <si>
    <t>СЕРГЕЙ</t>
  </si>
  <si>
    <t>АЛЕКСАНДР</t>
  </si>
  <si>
    <t>ПЛОТНИКОВ</t>
  </si>
  <si>
    <t>АНДРЕЙ</t>
  </si>
  <si>
    <t>ОЛЕГ</t>
  </si>
  <si>
    <t>ВЛАДИМИР</t>
  </si>
  <si>
    <t>ГРИГОРИЙ</t>
  </si>
  <si>
    <t>АНАТОЛИЙ</t>
  </si>
  <si>
    <t>ИГОРЬ</t>
  </si>
  <si>
    <t>ДМИТРИЙ</t>
  </si>
  <si>
    <t>ВАЛЕНТИН</t>
  </si>
  <si>
    <t>ТАРАС</t>
  </si>
  <si>
    <t>ЛОКОМОТИВ</t>
  </si>
  <si>
    <t xml:space="preserve">КОВАЛЕНКО </t>
  </si>
  <si>
    <t>АЛЕКСЕЙ</t>
  </si>
  <si>
    <t>ВИКТОР</t>
  </si>
  <si>
    <t>ЮРИЙ</t>
  </si>
  <si>
    <t>ЛЕОНИД</t>
  </si>
  <si>
    <t>ВАЛЕРИЙ</t>
  </si>
  <si>
    <t>ВИТАЛИЙ</t>
  </si>
  <si>
    <t>ЕВГЕНИЙ</t>
  </si>
  <si>
    <t>ВЯЧЕСЛАВ</t>
  </si>
  <si>
    <t>АНТОН</t>
  </si>
  <si>
    <t>АГРЕССОРЫ</t>
  </si>
  <si>
    <t>ВЛАДИСЛАВ</t>
  </si>
  <si>
    <t>КОНСТАНТИН</t>
  </si>
  <si>
    <t>БОБЧУК</t>
  </si>
  <si>
    <t>АРТУР</t>
  </si>
  <si>
    <t>ВАСИЛИЙ</t>
  </si>
  <si>
    <t>СТАНИСЛАВ</t>
  </si>
  <si>
    <t>ДЕНИС</t>
  </si>
  <si>
    <t>ПАВЕЛ</t>
  </si>
  <si>
    <t>РУСЛАН</t>
  </si>
  <si>
    <t>ТАТО</t>
  </si>
  <si>
    <t>ЭЙС</t>
  </si>
  <si>
    <t>НОВИЦКИЙ</t>
  </si>
  <si>
    <t>ШПИОНЫ</t>
  </si>
  <si>
    <t>ПЕТР</t>
  </si>
  <si>
    <t>РОСТИСЛАВ</t>
  </si>
  <si>
    <t>КОНОНЕНКО</t>
  </si>
  <si>
    <t>ЧЕРЕДНИЧЕНКО</t>
  </si>
  <si>
    <t>МАРКО</t>
  </si>
  <si>
    <t>НИКОЛАЙ</t>
  </si>
  <si>
    <t>ЖОРЖ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</si>
</sst>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101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24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u val="single"/>
      <sz val="14"/>
      <color indexed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6"/>
      <name val="Arial Cyr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13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0" fillId="4" borderId="1" applyNumberFormat="0" applyFont="0" applyAlignment="0" applyProtection="0"/>
    <xf numFmtId="0" fontId="47" fillId="28" borderId="1" applyNumberFormat="0" applyAlignment="0" applyProtection="0"/>
    <xf numFmtId="0" fontId="48" fillId="6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20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28" borderId="8" applyNumberFormat="0" applyAlignment="0" applyProtection="0"/>
    <xf numFmtId="0" fontId="59" fillId="0" borderId="0" applyNumberFormat="0" applyFill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8" borderId="0" applyNumberFormat="0" applyBorder="0" applyAlignment="0" applyProtection="0"/>
    <xf numFmtId="0" fontId="85" fillId="39" borderId="0" applyNumberFormat="0" applyBorder="0" applyAlignment="0" applyProtection="0"/>
    <xf numFmtId="0" fontId="85" fillId="40" borderId="0" applyNumberFormat="0" applyBorder="0" applyAlignment="0" applyProtection="0"/>
    <xf numFmtId="0" fontId="86" fillId="41" borderId="9" applyNumberFormat="0" applyAlignment="0" applyProtection="0"/>
    <xf numFmtId="0" fontId="87" fillId="42" borderId="10" applyNumberFormat="0" applyAlignment="0" applyProtection="0"/>
    <xf numFmtId="0" fontId="88" fillId="42" borderId="9" applyNumberFormat="0" applyAlignment="0" applyProtection="0"/>
    <xf numFmtId="0" fontId="6" fillId="0" borderId="0" applyNumberFormat="0" applyFill="0" applyBorder="0" applyAlignment="0" applyProtection="0"/>
    <xf numFmtId="44" fontId="84" fillId="0" borderId="0" applyFont="0" applyFill="0" applyBorder="0" applyAlignment="0" applyProtection="0"/>
    <xf numFmtId="42" fontId="8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9" fillId="0" borderId="11" applyNumberFormat="0" applyFill="0" applyAlignment="0" applyProtection="0"/>
    <xf numFmtId="0" fontId="90" fillId="0" borderId="12" applyNumberFormat="0" applyFill="0" applyAlignment="0" applyProtection="0"/>
    <xf numFmtId="0" fontId="91" fillId="0" borderId="13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14" applyNumberFormat="0" applyFill="0" applyAlignment="0" applyProtection="0"/>
    <xf numFmtId="0" fontId="93" fillId="43" borderId="15" applyNumberFormat="0" applyAlignment="0" applyProtection="0"/>
    <xf numFmtId="0" fontId="94" fillId="0" borderId="0" applyNumberFormat="0" applyFill="0" applyBorder="0" applyAlignment="0" applyProtection="0"/>
    <xf numFmtId="0" fontId="95" fillId="4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96" fillId="45" borderId="0" applyNumberFormat="0" applyBorder="0" applyAlignment="0" applyProtection="0"/>
    <xf numFmtId="0" fontId="97" fillId="0" borderId="0" applyNumberFormat="0" applyFill="0" applyBorder="0" applyAlignment="0" applyProtection="0"/>
    <xf numFmtId="0" fontId="84" fillId="46" borderId="16" applyNumberFormat="0" applyFont="0" applyAlignment="0" applyProtection="0"/>
    <xf numFmtId="9" fontId="84" fillId="0" borderId="0" applyFont="0" applyFill="0" applyBorder="0" applyAlignment="0" applyProtection="0"/>
    <xf numFmtId="0" fontId="98" fillId="0" borderId="17" applyNumberFormat="0" applyFill="0" applyAlignment="0" applyProtection="0"/>
    <xf numFmtId="0" fontId="99" fillId="0" borderId="0" applyNumberFormat="0" applyFill="0" applyBorder="0" applyAlignment="0" applyProtection="0"/>
    <xf numFmtId="43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0" fontId="100" fillId="4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83" applyFont="1" applyAlignment="1">
      <alignment/>
    </xf>
    <xf numFmtId="0" fontId="8" fillId="28" borderId="0" xfId="0" applyFont="1" applyFill="1" applyAlignment="1">
      <alignment horizontal="left"/>
    </xf>
    <xf numFmtId="0" fontId="0" fillId="28" borderId="0" xfId="0" applyFill="1" applyAlignment="1">
      <alignment horizontal="left"/>
    </xf>
    <xf numFmtId="0" fontId="8" fillId="28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95">
      <alignment/>
      <protection/>
    </xf>
    <xf numFmtId="0" fontId="0" fillId="0" borderId="0" xfId="95" applyAlignment="1">
      <alignment vertical="center"/>
      <protection/>
    </xf>
    <xf numFmtId="0" fontId="14" fillId="0" borderId="0" xfId="95" applyFont="1" applyAlignment="1">
      <alignment vertical="center"/>
      <protection/>
    </xf>
    <xf numFmtId="0" fontId="16" fillId="0" borderId="0" xfId="95" applyFont="1" applyAlignment="1">
      <alignment vertical="center"/>
      <protection/>
    </xf>
    <xf numFmtId="0" fontId="2" fillId="0" borderId="0" xfId="95" applyFont="1">
      <alignment/>
      <protection/>
    </xf>
    <xf numFmtId="49" fontId="18" fillId="0" borderId="0" xfId="95" applyNumberFormat="1" applyFont="1" applyBorder="1" applyAlignment="1">
      <alignment vertical="top"/>
      <protection/>
    </xf>
    <xf numFmtId="49" fontId="19" fillId="0" borderId="0" xfId="95" applyNumberFormat="1" applyFont="1" applyBorder="1" applyAlignment="1">
      <alignment vertical="center"/>
      <protection/>
    </xf>
    <xf numFmtId="49" fontId="20" fillId="0" borderId="0" xfId="95" applyNumberFormat="1" applyFont="1" applyAlignment="1">
      <alignment vertical="top"/>
      <protection/>
    </xf>
    <xf numFmtId="49" fontId="18" fillId="0" borderId="0" xfId="95" applyNumberFormat="1" applyFont="1" applyAlignment="1">
      <alignment/>
      <protection/>
    </xf>
    <xf numFmtId="49" fontId="21" fillId="0" borderId="0" xfId="95" applyNumberFormat="1" applyFont="1" applyAlignment="1">
      <alignment vertical="top"/>
      <protection/>
    </xf>
    <xf numFmtId="49" fontId="22" fillId="0" borderId="0" xfId="95" applyNumberFormat="1" applyFont="1" applyAlignment="1">
      <alignment horizontal="left"/>
      <protection/>
    </xf>
    <xf numFmtId="49" fontId="23" fillId="0" borderId="0" xfId="83" applyNumberFormat="1" applyFont="1" applyAlignment="1">
      <alignment horizontal="center"/>
    </xf>
    <xf numFmtId="0" fontId="19" fillId="0" borderId="0" xfId="95" applyFont="1">
      <alignment/>
      <protection/>
    </xf>
    <xf numFmtId="0" fontId="20" fillId="0" borderId="0" xfId="95" applyFont="1" applyAlignment="1">
      <alignment vertical="top"/>
      <protection/>
    </xf>
    <xf numFmtId="0" fontId="8" fillId="28" borderId="0" xfId="95" applyFont="1" applyFill="1" applyAlignment="1">
      <alignment horizontal="left"/>
      <protection/>
    </xf>
    <xf numFmtId="49" fontId="24" fillId="28" borderId="0" xfId="95" applyNumberFormat="1" applyFont="1" applyFill="1" applyAlignment="1">
      <alignment vertical="center"/>
      <protection/>
    </xf>
    <xf numFmtId="49" fontId="25" fillId="28" borderId="0" xfId="95" applyNumberFormat="1" applyFont="1" applyFill="1" applyAlignment="1">
      <alignment vertical="center"/>
      <protection/>
    </xf>
    <xf numFmtId="49" fontId="24" fillId="28" borderId="0" xfId="95" applyNumberFormat="1" applyFont="1" applyFill="1" applyAlignment="1">
      <alignment horizontal="right" vertical="center"/>
      <protection/>
    </xf>
    <xf numFmtId="0" fontId="8" fillId="28" borderId="0" xfId="95" applyFont="1" applyFill="1" applyAlignment="1">
      <alignment horizontal="right"/>
      <protection/>
    </xf>
    <xf numFmtId="0" fontId="18" fillId="0" borderId="0" xfId="95" applyFont="1" applyAlignment="1">
      <alignment vertical="center"/>
      <protection/>
    </xf>
    <xf numFmtId="0" fontId="8" fillId="0" borderId="20" xfId="95" applyFont="1" applyBorder="1">
      <alignment/>
      <protection/>
    </xf>
    <xf numFmtId="49" fontId="24" fillId="0" borderId="20" xfId="95" applyNumberFormat="1" applyFont="1" applyBorder="1" applyAlignment="1">
      <alignment vertical="center"/>
      <protection/>
    </xf>
    <xf numFmtId="0" fontId="8" fillId="0" borderId="20" xfId="95" applyFont="1" applyBorder="1" applyAlignment="1">
      <alignment horizontal="left"/>
      <protection/>
    </xf>
    <xf numFmtId="49" fontId="25" fillId="0" borderId="20" xfId="95" applyNumberFormat="1" applyFont="1" applyBorder="1" applyAlignment="1">
      <alignment vertical="center"/>
      <protection/>
    </xf>
    <xf numFmtId="49" fontId="24" fillId="0" borderId="20" xfId="86" applyNumberFormat="1" applyFont="1" applyBorder="1" applyAlignment="1" applyProtection="1">
      <alignment vertical="center"/>
      <protection locked="0"/>
    </xf>
    <xf numFmtId="0" fontId="24" fillId="0" borderId="20" xfId="86" applyNumberFormat="1" applyFont="1" applyBorder="1" applyAlignment="1" applyProtection="1">
      <alignment vertical="center"/>
      <protection locked="0"/>
    </xf>
    <xf numFmtId="0" fontId="8" fillId="0" borderId="20" xfId="95" applyFont="1" applyBorder="1" applyAlignment="1">
      <alignment horizontal="right"/>
      <protection/>
    </xf>
    <xf numFmtId="49" fontId="16" fillId="28" borderId="0" xfId="95" applyNumberFormat="1" applyFont="1" applyFill="1" applyAlignment="1">
      <alignment horizontal="right" vertical="center"/>
      <protection/>
    </xf>
    <xf numFmtId="49" fontId="16" fillId="28" borderId="0" xfId="95" applyNumberFormat="1" applyFont="1" applyFill="1" applyAlignment="1">
      <alignment horizontal="center" vertical="center"/>
      <protection/>
    </xf>
    <xf numFmtId="49" fontId="16" fillId="28" borderId="0" xfId="95" applyNumberFormat="1" applyFont="1" applyFill="1" applyAlignment="1">
      <alignment horizontal="left" vertical="center"/>
      <protection/>
    </xf>
    <xf numFmtId="49" fontId="16" fillId="28" borderId="0" xfId="95" applyNumberFormat="1" applyFont="1" applyFill="1" applyAlignment="1">
      <alignment horizontal="left" vertical="center"/>
      <protection/>
    </xf>
    <xf numFmtId="49" fontId="26" fillId="28" borderId="0" xfId="95" applyNumberFormat="1" applyFont="1" applyFill="1" applyAlignment="1">
      <alignment horizontal="center" vertical="center"/>
      <protection/>
    </xf>
    <xf numFmtId="49" fontId="26" fillId="28" borderId="0" xfId="95" applyNumberFormat="1" applyFont="1" applyFill="1" applyAlignment="1">
      <alignment vertical="center"/>
      <protection/>
    </xf>
    <xf numFmtId="49" fontId="18" fillId="0" borderId="0" xfId="95" applyNumberFormat="1" applyFont="1" applyAlignment="1">
      <alignment horizontal="right" vertical="center"/>
      <protection/>
    </xf>
    <xf numFmtId="49" fontId="18" fillId="0" borderId="0" xfId="95" applyNumberFormat="1" applyFont="1" applyAlignment="1">
      <alignment horizontal="center" vertical="center"/>
      <protection/>
    </xf>
    <xf numFmtId="49" fontId="18" fillId="0" borderId="0" xfId="95" applyNumberFormat="1" applyFont="1" applyAlignment="1">
      <alignment horizontal="left" vertical="center"/>
      <protection/>
    </xf>
    <xf numFmtId="49" fontId="0" fillId="0" borderId="0" xfId="95" applyNumberFormat="1" applyFont="1" applyAlignment="1">
      <alignment vertical="center"/>
      <protection/>
    </xf>
    <xf numFmtId="49" fontId="27" fillId="0" borderId="0" xfId="95" applyNumberFormat="1" applyFont="1" applyAlignment="1">
      <alignment horizontal="center" vertical="center"/>
      <protection/>
    </xf>
    <xf numFmtId="49" fontId="27" fillId="0" borderId="0" xfId="95" applyNumberFormat="1" applyFont="1" applyAlignment="1">
      <alignment vertical="center"/>
      <protection/>
    </xf>
    <xf numFmtId="49" fontId="28" fillId="0" borderId="0" xfId="95" applyNumberFormat="1" applyFont="1" applyAlignment="1">
      <alignment horizontal="center" vertical="center"/>
      <protection/>
    </xf>
    <xf numFmtId="0" fontId="29" fillId="0" borderId="21" xfId="95" applyFont="1" applyBorder="1" applyAlignment="1">
      <alignment vertical="center"/>
      <protection/>
    </xf>
    <xf numFmtId="0" fontId="29" fillId="0" borderId="22" xfId="95" applyFont="1" applyBorder="1" applyAlignment="1">
      <alignment vertical="center"/>
      <protection/>
    </xf>
    <xf numFmtId="0" fontId="30" fillId="0" borderId="22" xfId="95" applyFont="1" applyBorder="1" applyAlignment="1">
      <alignment horizontal="center" vertical="center"/>
      <protection/>
    </xf>
    <xf numFmtId="0" fontId="28" fillId="0" borderId="23" xfId="95" applyFont="1" applyBorder="1" applyAlignment="1">
      <alignment vertical="center"/>
      <protection/>
    </xf>
    <xf numFmtId="0" fontId="8" fillId="0" borderId="23" xfId="95" applyFont="1" applyBorder="1" applyAlignment="1">
      <alignment vertical="center"/>
      <protection/>
    </xf>
    <xf numFmtId="49" fontId="31" fillId="0" borderId="23" xfId="95" applyNumberFormat="1" applyFont="1" applyBorder="1" applyAlignment="1">
      <alignment horizontal="center" vertical="center"/>
      <protection/>
    </xf>
    <xf numFmtId="49" fontId="29" fillId="0" borderId="0" xfId="95" applyNumberFormat="1" applyFont="1" applyAlignment="1">
      <alignment vertical="center"/>
      <protection/>
    </xf>
    <xf numFmtId="49" fontId="32" fillId="0" borderId="0" xfId="95" applyNumberFormat="1" applyFont="1" applyAlignment="1">
      <alignment vertical="center"/>
      <protection/>
    </xf>
    <xf numFmtId="49" fontId="33" fillId="0" borderId="0" xfId="95" applyNumberFormat="1" applyFont="1" applyAlignment="1">
      <alignment horizontal="right" vertical="center"/>
      <protection/>
    </xf>
    <xf numFmtId="0" fontId="0" fillId="0" borderId="0" xfId="95" applyFont="1" applyAlignment="1">
      <alignment vertical="center"/>
      <protection/>
    </xf>
    <xf numFmtId="0" fontId="29" fillId="0" borderId="0" xfId="95" applyFont="1" applyAlignment="1">
      <alignment horizontal="center" vertical="center"/>
      <protection/>
    </xf>
    <xf numFmtId="0" fontId="34" fillId="0" borderId="0" xfId="95" applyFont="1" applyAlignment="1">
      <alignment horizontal="center" vertical="center"/>
      <protection/>
    </xf>
    <xf numFmtId="0" fontId="29" fillId="0" borderId="0" xfId="95" applyFont="1" applyAlignment="1">
      <alignment vertical="center"/>
      <protection/>
    </xf>
    <xf numFmtId="0" fontId="30" fillId="0" borderId="0" xfId="95" applyFont="1" applyAlignment="1">
      <alignment vertical="center"/>
      <protection/>
    </xf>
    <xf numFmtId="0" fontId="0" fillId="0" borderId="0" xfId="95" applyFont="1" applyAlignment="1">
      <alignment vertical="center"/>
      <protection/>
    </xf>
    <xf numFmtId="0" fontId="29" fillId="0" borderId="0" xfId="95" applyFont="1" applyAlignment="1">
      <alignment vertical="center"/>
      <protection/>
    </xf>
    <xf numFmtId="49" fontId="35" fillId="0" borderId="24" xfId="95" applyNumberFormat="1" applyFont="1" applyBorder="1" applyAlignment="1">
      <alignment horizontal="right" vertical="center"/>
      <protection/>
    </xf>
    <xf numFmtId="49" fontId="32" fillId="0" borderId="23" xfId="95" applyNumberFormat="1" applyFont="1" applyBorder="1" applyAlignment="1">
      <alignment vertical="center"/>
      <protection/>
    </xf>
    <xf numFmtId="49" fontId="29" fillId="0" borderId="0" xfId="95" applyNumberFormat="1" applyFont="1" applyBorder="1" applyAlignment="1">
      <alignment vertical="center"/>
      <protection/>
    </xf>
    <xf numFmtId="49" fontId="33" fillId="0" borderId="0" xfId="95" applyNumberFormat="1" applyFont="1" applyBorder="1" applyAlignment="1">
      <alignment horizontal="right" vertical="center"/>
      <protection/>
    </xf>
    <xf numFmtId="49" fontId="33" fillId="0" borderId="0" xfId="95" applyNumberFormat="1" applyFont="1" applyBorder="1" applyAlignment="1">
      <alignment horizontal="left" vertical="center"/>
      <protection/>
    </xf>
    <xf numFmtId="49" fontId="33" fillId="0" borderId="23" xfId="95" applyNumberFormat="1" applyFont="1" applyBorder="1" applyAlignment="1">
      <alignment horizontal="right" vertical="center"/>
      <protection/>
    </xf>
    <xf numFmtId="49" fontId="31" fillId="0" borderId="25" xfId="95" applyNumberFormat="1" applyFont="1" applyBorder="1" applyAlignment="1">
      <alignment horizontal="center" vertical="center"/>
      <protection/>
    </xf>
    <xf numFmtId="49" fontId="29" fillId="0" borderId="0" xfId="95" applyNumberFormat="1" applyFont="1" applyAlignment="1">
      <alignment horizontal="left" vertical="center"/>
      <protection/>
    </xf>
    <xf numFmtId="49" fontId="32" fillId="0" borderId="24" xfId="95" applyNumberFormat="1" applyFont="1" applyBorder="1" applyAlignment="1">
      <alignment horizontal="left" vertical="center"/>
      <protection/>
    </xf>
    <xf numFmtId="0" fontId="28" fillId="0" borderId="0" xfId="95" applyFont="1" applyAlignment="1">
      <alignment vertical="center"/>
      <protection/>
    </xf>
    <xf numFmtId="0" fontId="8" fillId="0" borderId="0" xfId="95" applyFont="1" applyAlignment="1">
      <alignment vertical="center"/>
      <protection/>
    </xf>
    <xf numFmtId="49" fontId="31" fillId="0" borderId="0" xfId="95" applyNumberFormat="1" applyFont="1" applyAlignment="1">
      <alignment horizontal="center" vertical="center"/>
      <protection/>
    </xf>
    <xf numFmtId="49" fontId="36" fillId="0" borderId="0" xfId="95" applyNumberFormat="1" applyFont="1" applyAlignment="1">
      <alignment vertical="center"/>
      <protection/>
    </xf>
    <xf numFmtId="49" fontId="32" fillId="0" borderId="24" xfId="95" applyNumberFormat="1" applyFont="1" applyBorder="1" applyAlignment="1">
      <alignment vertical="center"/>
      <protection/>
    </xf>
    <xf numFmtId="0" fontId="37" fillId="0" borderId="0" xfId="95" applyFont="1" applyAlignment="1">
      <alignment vertical="center"/>
      <protection/>
    </xf>
    <xf numFmtId="49" fontId="38" fillId="0" borderId="24" xfId="95" applyNumberFormat="1" applyFont="1" applyBorder="1" applyAlignment="1">
      <alignment horizontal="right" vertical="center"/>
      <protection/>
    </xf>
    <xf numFmtId="49" fontId="32" fillId="0" borderId="25" xfId="95" applyNumberFormat="1" applyFont="1" applyBorder="1" applyAlignment="1">
      <alignment vertical="center"/>
      <protection/>
    </xf>
    <xf numFmtId="49" fontId="29" fillId="0" borderId="23" xfId="95" applyNumberFormat="1" applyFont="1" applyBorder="1" applyAlignment="1">
      <alignment vertical="center"/>
      <protection/>
    </xf>
    <xf numFmtId="49" fontId="32" fillId="0" borderId="26" xfId="95" applyNumberFormat="1" applyFont="1" applyBorder="1" applyAlignment="1">
      <alignment vertical="center"/>
      <protection/>
    </xf>
    <xf numFmtId="49" fontId="32" fillId="0" borderId="0" xfId="95" applyNumberFormat="1" applyFont="1" applyAlignment="1">
      <alignment horizontal="left" vertical="center"/>
      <protection/>
    </xf>
    <xf numFmtId="49" fontId="28" fillId="0" borderId="23" xfId="95" applyNumberFormat="1" applyFont="1" applyBorder="1" applyAlignment="1">
      <alignment vertical="center"/>
      <protection/>
    </xf>
    <xf numFmtId="49" fontId="35" fillId="0" borderId="0" xfId="95" applyNumberFormat="1" applyFont="1" applyAlignment="1">
      <alignment horizontal="right" vertical="center"/>
      <protection/>
    </xf>
    <xf numFmtId="0" fontId="39" fillId="0" borderId="0" xfId="95" applyFont="1" applyAlignment="1">
      <alignment vertical="center"/>
      <protection/>
    </xf>
    <xf numFmtId="0" fontId="13" fillId="0" borderId="0" xfId="95" applyFont="1" applyAlignment="1">
      <alignment vertical="center"/>
      <protection/>
    </xf>
    <xf numFmtId="49" fontId="32" fillId="0" borderId="0" xfId="95" applyNumberFormat="1" applyFont="1" applyAlignment="1">
      <alignment horizontal="center" vertical="center"/>
      <protection/>
    </xf>
    <xf numFmtId="49" fontId="11" fillId="0" borderId="0" xfId="95" applyNumberFormat="1" applyFont="1" applyAlignment="1">
      <alignment vertical="center"/>
      <protection/>
    </xf>
    <xf numFmtId="49" fontId="28" fillId="48" borderId="27" xfId="95" applyNumberFormat="1" applyFont="1" applyFill="1" applyBorder="1" applyAlignment="1">
      <alignment horizontal="center" vertical="center"/>
      <protection/>
    </xf>
    <xf numFmtId="0" fontId="29" fillId="48" borderId="28" xfId="95" applyFont="1" applyFill="1" applyBorder="1" applyAlignment="1">
      <alignment horizontal="center" vertical="center"/>
      <protection/>
    </xf>
    <xf numFmtId="0" fontId="30" fillId="48" borderId="28" xfId="95" applyFont="1" applyFill="1" applyBorder="1" applyAlignment="1">
      <alignment vertical="center"/>
      <protection/>
    </xf>
    <xf numFmtId="0" fontId="40" fillId="48" borderId="28" xfId="95" applyFont="1" applyFill="1" applyBorder="1" applyAlignment="1">
      <alignment vertical="center"/>
      <protection/>
    </xf>
    <xf numFmtId="0" fontId="29" fillId="48" borderId="28" xfId="95" applyFont="1" applyFill="1" applyBorder="1" applyAlignment="1">
      <alignment vertical="center"/>
      <protection/>
    </xf>
    <xf numFmtId="49" fontId="32" fillId="48" borderId="28" xfId="95" applyNumberFormat="1" applyFont="1" applyFill="1" applyBorder="1" applyAlignment="1">
      <alignment horizontal="center" vertical="center"/>
      <protection/>
    </xf>
    <xf numFmtId="49" fontId="29" fillId="48" borderId="28" xfId="95" applyNumberFormat="1" applyFont="1" applyFill="1" applyBorder="1" applyAlignment="1">
      <alignment vertical="center"/>
      <protection/>
    </xf>
    <xf numFmtId="49" fontId="32" fillId="48" borderId="28" xfId="95" applyNumberFormat="1" applyFont="1" applyFill="1" applyBorder="1" applyAlignment="1">
      <alignment vertical="center"/>
      <protection/>
    </xf>
    <xf numFmtId="49" fontId="29" fillId="48" borderId="28" xfId="95" applyNumberFormat="1" applyFont="1" applyFill="1" applyBorder="1" applyAlignment="1">
      <alignment horizontal="right" vertical="center"/>
      <protection/>
    </xf>
    <xf numFmtId="49" fontId="35" fillId="48" borderId="28" xfId="95" applyNumberFormat="1" applyFont="1" applyFill="1" applyBorder="1" applyAlignment="1">
      <alignment vertical="center"/>
      <protection/>
    </xf>
    <xf numFmtId="49" fontId="29" fillId="48" borderId="29" xfId="95" applyNumberFormat="1" applyFont="1" applyFill="1" applyBorder="1" applyAlignment="1">
      <alignment vertical="center"/>
      <protection/>
    </xf>
    <xf numFmtId="49" fontId="32" fillId="0" borderId="0" xfId="95" applyNumberFormat="1" applyFont="1" applyBorder="1" applyAlignment="1">
      <alignment vertical="center"/>
      <protection/>
    </xf>
    <xf numFmtId="49" fontId="29" fillId="0" borderId="0" xfId="95" applyNumberFormat="1" applyFont="1" applyBorder="1" applyAlignment="1">
      <alignment horizontal="left" vertical="center"/>
      <protection/>
    </xf>
    <xf numFmtId="49" fontId="36" fillId="0" borderId="0" xfId="95" applyNumberFormat="1" applyFont="1" applyBorder="1" applyAlignment="1">
      <alignment vertical="center"/>
      <protection/>
    </xf>
    <xf numFmtId="0" fontId="29" fillId="0" borderId="0" xfId="95" applyFont="1" applyBorder="1" applyAlignment="1">
      <alignment vertical="center"/>
      <protection/>
    </xf>
    <xf numFmtId="0" fontId="30" fillId="0" borderId="0" xfId="95" applyFont="1" applyBorder="1" applyAlignment="1">
      <alignment horizontal="center" vertical="center"/>
      <protection/>
    </xf>
    <xf numFmtId="0" fontId="28" fillId="0" borderId="0" xfId="95" applyFont="1" applyBorder="1" applyAlignment="1">
      <alignment vertical="center"/>
      <protection/>
    </xf>
    <xf numFmtId="0" fontId="8" fillId="0" borderId="0" xfId="95" applyFont="1" applyBorder="1" applyAlignment="1">
      <alignment vertical="center"/>
      <protection/>
    </xf>
    <xf numFmtId="49" fontId="31" fillId="0" borderId="0" xfId="95" applyNumberFormat="1" applyFont="1" applyBorder="1" applyAlignment="1">
      <alignment horizontal="center" vertical="center"/>
      <protection/>
    </xf>
    <xf numFmtId="0" fontId="29" fillId="0" borderId="23" xfId="95" applyFont="1" applyBorder="1" applyAlignment="1">
      <alignment vertical="center"/>
      <protection/>
    </xf>
    <xf numFmtId="49" fontId="29" fillId="0" borderId="23" xfId="95" applyNumberFormat="1" applyFont="1" applyBorder="1" applyAlignment="1">
      <alignment vertical="center"/>
      <protection/>
    </xf>
    <xf numFmtId="49" fontId="32" fillId="0" borderId="0" xfId="95" applyNumberFormat="1" applyFont="1" applyBorder="1" applyAlignment="1">
      <alignment horizontal="left" vertical="center"/>
      <protection/>
    </xf>
    <xf numFmtId="49" fontId="35" fillId="0" borderId="0" xfId="95" applyNumberFormat="1" applyFont="1" applyBorder="1" applyAlignment="1">
      <alignment horizontal="right" vertical="center"/>
      <protection/>
    </xf>
    <xf numFmtId="0" fontId="29" fillId="0" borderId="30" xfId="95" applyFont="1" applyBorder="1" applyAlignment="1">
      <alignment vertical="center"/>
      <protection/>
    </xf>
    <xf numFmtId="0" fontId="29" fillId="0" borderId="31" xfId="95" applyFont="1" applyBorder="1" applyAlignment="1">
      <alignment vertical="center"/>
      <protection/>
    </xf>
    <xf numFmtId="0" fontId="30" fillId="0" borderId="31" xfId="95" applyFont="1" applyBorder="1" applyAlignment="1">
      <alignment horizontal="center" vertical="center"/>
      <protection/>
    </xf>
    <xf numFmtId="49" fontId="31" fillId="0" borderId="24" xfId="95" applyNumberFormat="1" applyFont="1" applyBorder="1" applyAlignment="1">
      <alignment horizontal="center" vertical="center"/>
      <protection/>
    </xf>
    <xf numFmtId="0" fontId="34" fillId="48" borderId="28" xfId="95" applyFont="1" applyFill="1" applyBorder="1" applyAlignment="1">
      <alignment horizontal="center" vertical="center"/>
      <protection/>
    </xf>
    <xf numFmtId="0" fontId="28" fillId="48" borderId="28" xfId="95" applyFont="1" applyFill="1" applyBorder="1" applyAlignment="1">
      <alignment vertical="center"/>
      <protection/>
    </xf>
    <xf numFmtId="0" fontId="8" fillId="48" borderId="28" xfId="95" applyFont="1" applyFill="1" applyBorder="1" applyAlignment="1">
      <alignment vertical="center"/>
      <protection/>
    </xf>
    <xf numFmtId="49" fontId="31" fillId="48" borderId="28" xfId="95" applyNumberFormat="1" applyFont="1" applyFill="1" applyBorder="1" applyAlignment="1">
      <alignment horizontal="center" vertical="center"/>
      <protection/>
    </xf>
    <xf numFmtId="49" fontId="36" fillId="48" borderId="28" xfId="95" applyNumberFormat="1" applyFont="1" applyFill="1" applyBorder="1" applyAlignment="1">
      <alignment vertical="center"/>
      <protection/>
    </xf>
    <xf numFmtId="49" fontId="35" fillId="48" borderId="28" xfId="95" applyNumberFormat="1" applyFont="1" applyFill="1" applyBorder="1" applyAlignment="1">
      <alignment horizontal="right" vertical="center"/>
      <protection/>
    </xf>
    <xf numFmtId="0" fontId="0" fillId="48" borderId="28" xfId="95" applyFont="1" applyFill="1" applyBorder="1" applyAlignment="1">
      <alignment vertical="center"/>
      <protection/>
    </xf>
    <xf numFmtId="0" fontId="0" fillId="48" borderId="29" xfId="95" applyFont="1" applyFill="1" applyBorder="1" applyAlignment="1">
      <alignment vertical="center"/>
      <protection/>
    </xf>
    <xf numFmtId="49" fontId="0" fillId="0" borderId="0" xfId="95" applyNumberFormat="1" applyFont="1" applyAlignment="1">
      <alignment vertical="center"/>
      <protection/>
    </xf>
    <xf numFmtId="49" fontId="15" fillId="0" borderId="0" xfId="95" applyNumberFormat="1" applyFont="1" applyAlignment="1">
      <alignment horizontal="center" vertical="center"/>
      <protection/>
    </xf>
    <xf numFmtId="49" fontId="41" fillId="0" borderId="0" xfId="95" applyNumberFormat="1" applyFont="1" applyAlignment="1">
      <alignment horizontal="center" vertical="center"/>
      <protection/>
    </xf>
    <xf numFmtId="49" fontId="41" fillId="0" borderId="0" xfId="95" applyNumberFormat="1" applyFont="1" applyAlignment="1">
      <alignment vertical="center"/>
      <protection/>
    </xf>
    <xf numFmtId="49" fontId="14" fillId="28" borderId="27" xfId="95" applyNumberFormat="1" applyFont="1" applyFill="1" applyBorder="1" applyAlignment="1">
      <alignment vertical="center"/>
      <protection/>
    </xf>
    <xf numFmtId="49" fontId="14" fillId="28" borderId="28" xfId="95" applyNumberFormat="1" applyFont="1" applyFill="1" applyBorder="1" applyAlignment="1">
      <alignment vertical="center"/>
      <protection/>
    </xf>
    <xf numFmtId="49" fontId="14" fillId="28" borderId="32" xfId="95" applyNumberFormat="1" applyFont="1" applyFill="1" applyBorder="1" applyAlignment="1">
      <alignment vertical="center"/>
      <protection/>
    </xf>
    <xf numFmtId="49" fontId="42" fillId="28" borderId="28" xfId="95" applyNumberFormat="1" applyFont="1" applyFill="1" applyBorder="1" applyAlignment="1">
      <alignment horizontal="center" vertical="center"/>
      <protection/>
    </xf>
    <xf numFmtId="49" fontId="42" fillId="28" borderId="28" xfId="95" applyNumberFormat="1" applyFont="1" applyFill="1" applyBorder="1" applyAlignment="1">
      <alignment vertical="center"/>
      <protection/>
    </xf>
    <xf numFmtId="49" fontId="14" fillId="28" borderId="29" xfId="95" applyNumberFormat="1" applyFont="1" applyFill="1" applyBorder="1" applyAlignment="1">
      <alignment vertical="center"/>
      <protection/>
    </xf>
    <xf numFmtId="49" fontId="42" fillId="28" borderId="33" xfId="95" applyNumberFormat="1" applyFont="1" applyFill="1" applyBorder="1" applyAlignment="1">
      <alignment horizontal="center" vertical="center"/>
      <protection/>
    </xf>
    <xf numFmtId="49" fontId="42" fillId="28" borderId="33" xfId="95" applyNumberFormat="1" applyFont="1" applyFill="1" applyBorder="1" applyAlignment="1">
      <alignment vertical="center"/>
      <protection/>
    </xf>
    <xf numFmtId="49" fontId="14" fillId="28" borderId="28" xfId="95" applyNumberFormat="1" applyFont="1" applyFill="1" applyBorder="1" applyAlignment="1">
      <alignment horizontal="center" vertical="center"/>
      <protection/>
    </xf>
    <xf numFmtId="49" fontId="43" fillId="28" borderId="26" xfId="95" applyNumberFormat="1" applyFont="1" applyFill="1" applyBorder="1" applyAlignment="1">
      <alignment vertical="center"/>
      <protection/>
    </xf>
    <xf numFmtId="49" fontId="14" fillId="28" borderId="28" xfId="95" applyNumberFormat="1" applyFont="1" applyFill="1" applyBorder="1" applyAlignment="1">
      <alignment horizontal="left" vertical="center"/>
      <protection/>
    </xf>
    <xf numFmtId="49" fontId="43" fillId="28" borderId="29" xfId="95" applyNumberFormat="1" applyFont="1" applyFill="1" applyBorder="1" applyAlignment="1">
      <alignment vertical="center"/>
      <protection/>
    </xf>
    <xf numFmtId="49" fontId="17" fillId="0" borderId="34" xfId="95" applyNumberFormat="1" applyFont="1" applyBorder="1" applyAlignment="1">
      <alignment vertical="center"/>
      <protection/>
    </xf>
    <xf numFmtId="49" fontId="17" fillId="0" borderId="35" xfId="95" applyNumberFormat="1" applyFont="1" applyBorder="1" applyAlignment="1">
      <alignment vertical="center"/>
      <protection/>
    </xf>
    <xf numFmtId="49" fontId="17" fillId="0" borderId="36" xfId="95" applyNumberFormat="1" applyFont="1" applyBorder="1" applyAlignment="1">
      <alignment vertical="center"/>
      <protection/>
    </xf>
    <xf numFmtId="49" fontId="17" fillId="0" borderId="0" xfId="95" applyNumberFormat="1" applyFont="1" applyAlignment="1">
      <alignment horizontal="center" vertical="center"/>
      <protection/>
    </xf>
    <xf numFmtId="0" fontId="17" fillId="0" borderId="35" xfId="95" applyFont="1" applyBorder="1" applyAlignment="1">
      <alignment vertical="center"/>
      <protection/>
    </xf>
    <xf numFmtId="49" fontId="17" fillId="0" borderId="37" xfId="95" applyNumberFormat="1" applyFont="1" applyBorder="1" applyAlignment="1">
      <alignment vertical="center"/>
      <protection/>
    </xf>
    <xf numFmtId="49" fontId="14" fillId="28" borderId="23" xfId="95" applyNumberFormat="1" applyFont="1" applyFill="1" applyBorder="1" applyAlignment="1">
      <alignment vertical="center"/>
      <protection/>
    </xf>
    <xf numFmtId="49" fontId="45" fillId="28" borderId="25" xfId="95" applyNumberFormat="1" applyFont="1" applyFill="1" applyBorder="1" applyAlignment="1">
      <alignment vertical="center"/>
      <protection/>
    </xf>
    <xf numFmtId="0" fontId="17" fillId="0" borderId="37" xfId="95" applyFont="1" applyBorder="1" applyAlignment="1">
      <alignment horizontal="right" vertical="center"/>
      <protection/>
    </xf>
    <xf numFmtId="49" fontId="17" fillId="0" borderId="0" xfId="95" applyNumberFormat="1" applyFont="1" applyAlignment="1">
      <alignment vertical="center"/>
      <protection/>
    </xf>
    <xf numFmtId="49" fontId="45" fillId="0" borderId="0" xfId="95" applyNumberFormat="1" applyFont="1" applyAlignment="1">
      <alignment vertical="center"/>
      <protection/>
    </xf>
    <xf numFmtId="49" fontId="45" fillId="0" borderId="24" xfId="95" applyNumberFormat="1" applyFont="1" applyBorder="1" applyAlignment="1">
      <alignment vertical="center"/>
      <protection/>
    </xf>
    <xf numFmtId="49" fontId="17" fillId="0" borderId="38" xfId="95" applyNumberFormat="1" applyFont="1" applyBorder="1" applyAlignment="1">
      <alignment vertical="center"/>
      <protection/>
    </xf>
    <xf numFmtId="49" fontId="17" fillId="0" borderId="39" xfId="95" applyNumberFormat="1" applyFont="1" applyBorder="1" applyAlignment="1">
      <alignment vertical="center"/>
      <protection/>
    </xf>
    <xf numFmtId="49" fontId="17" fillId="0" borderId="40" xfId="95" applyNumberFormat="1" applyFont="1" applyBorder="1" applyAlignment="1">
      <alignment vertical="center"/>
      <protection/>
    </xf>
    <xf numFmtId="49" fontId="17" fillId="0" borderId="23" xfId="95" applyNumberFormat="1" applyFont="1" applyBorder="1" applyAlignment="1">
      <alignment vertical="center"/>
      <protection/>
    </xf>
    <xf numFmtId="0" fontId="17" fillId="0" borderId="25" xfId="95" applyFont="1" applyBorder="1" applyAlignment="1">
      <alignment horizontal="right" vertical="center"/>
      <protection/>
    </xf>
    <xf numFmtId="49" fontId="44" fillId="0" borderId="41" xfId="95" applyNumberFormat="1" applyFont="1" applyBorder="1" applyAlignment="1">
      <alignment horizontal="center" vertical="center"/>
      <protection/>
    </xf>
    <xf numFmtId="49" fontId="17" fillId="0" borderId="0" xfId="95" applyNumberFormat="1" applyFont="1" applyBorder="1" applyAlignment="1">
      <alignment vertical="center"/>
      <protection/>
    </xf>
    <xf numFmtId="49" fontId="45" fillId="0" borderId="0" xfId="95" applyNumberFormat="1" applyFont="1" applyBorder="1" applyAlignment="1">
      <alignment vertical="center"/>
      <protection/>
    </xf>
    <xf numFmtId="49" fontId="45" fillId="0" borderId="23" xfId="95" applyNumberFormat="1" applyFont="1" applyBorder="1" applyAlignment="1">
      <alignment vertical="center"/>
      <protection/>
    </xf>
    <xf numFmtId="49" fontId="45" fillId="0" borderId="25" xfId="95" applyNumberFormat="1" applyFont="1" applyBorder="1" applyAlignment="1">
      <alignment vertical="center"/>
      <protection/>
    </xf>
    <xf numFmtId="49" fontId="14" fillId="28" borderId="40" xfId="95" applyNumberFormat="1" applyFont="1" applyFill="1" applyBorder="1" applyAlignment="1">
      <alignment vertical="center"/>
      <protection/>
    </xf>
    <xf numFmtId="49" fontId="14" fillId="28" borderId="42" xfId="95" applyNumberFormat="1" applyFont="1" applyFill="1" applyBorder="1" applyAlignment="1">
      <alignment vertical="center"/>
      <protection/>
    </xf>
    <xf numFmtId="49" fontId="17" fillId="0" borderId="42" xfId="95" applyNumberFormat="1" applyFont="1" applyBorder="1" applyAlignment="1">
      <alignment vertical="center"/>
      <protection/>
    </xf>
    <xf numFmtId="49" fontId="17" fillId="0" borderId="23" xfId="95" applyNumberFormat="1" applyFont="1" applyBorder="1" applyAlignment="1">
      <alignment horizontal="center" vertical="center"/>
      <protection/>
    </xf>
    <xf numFmtId="0" fontId="17" fillId="0" borderId="23" xfId="95" applyFont="1" applyBorder="1" applyAlignment="1">
      <alignment vertical="center"/>
      <protection/>
    </xf>
    <xf numFmtId="49" fontId="17" fillId="0" borderId="25" xfId="95" applyNumberFormat="1" applyFont="1" applyBorder="1" applyAlignment="1">
      <alignment vertical="center"/>
      <protection/>
    </xf>
    <xf numFmtId="49" fontId="44" fillId="0" borderId="40" xfId="95" applyNumberFormat="1" applyFont="1" applyBorder="1" applyAlignment="1">
      <alignment horizontal="center" vertical="center"/>
      <protection/>
    </xf>
    <xf numFmtId="0" fontId="0" fillId="0" borderId="0" xfId="95" applyFont="1">
      <alignment/>
      <protection/>
    </xf>
    <xf numFmtId="0" fontId="26" fillId="0" borderId="0" xfId="95" applyFont="1">
      <alignment/>
      <protection/>
    </xf>
    <xf numFmtId="0" fontId="46" fillId="0" borderId="0" xfId="95" applyFont="1">
      <alignment/>
      <protection/>
    </xf>
    <xf numFmtId="49" fontId="23" fillId="0" borderId="0" xfId="83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61" fillId="0" borderId="0" xfId="83" applyFont="1" applyAlignment="1">
      <alignment/>
    </xf>
    <xf numFmtId="0" fontId="0" fillId="0" borderId="0" xfId="0" applyAlignment="1">
      <alignment horizontal="lef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62" fillId="0" borderId="0" xfId="0" applyFont="1" applyAlignment="1">
      <alignment/>
    </xf>
    <xf numFmtId="0" fontId="4" fillId="0" borderId="0" xfId="0" applyFont="1" applyAlignment="1">
      <alignment/>
    </xf>
    <xf numFmtId="0" fontId="60" fillId="49" borderId="0" xfId="97" applyFill="1">
      <alignment/>
      <protection/>
    </xf>
    <xf numFmtId="0" fontId="63" fillId="49" borderId="43" xfId="97" applyFont="1" applyFill="1" applyBorder="1">
      <alignment/>
      <protection/>
    </xf>
    <xf numFmtId="0" fontId="64" fillId="49" borderId="0" xfId="97" applyFont="1" applyFill="1" applyAlignment="1">
      <alignment horizontal="center"/>
      <protection/>
    </xf>
    <xf numFmtId="0" fontId="65" fillId="49" borderId="43" xfId="97" applyFont="1" applyFill="1" applyBorder="1" applyAlignment="1">
      <alignment horizontal="center"/>
      <protection/>
    </xf>
    <xf numFmtId="0" fontId="11" fillId="49" borderId="43" xfId="97" applyFont="1" applyFill="1" applyBorder="1">
      <alignment/>
      <protection/>
    </xf>
    <xf numFmtId="0" fontId="10" fillId="49" borderId="43" xfId="97" applyFont="1" applyFill="1" applyBorder="1" applyAlignment="1">
      <alignment horizontal="center"/>
      <protection/>
    </xf>
    <xf numFmtId="0" fontId="11" fillId="49" borderId="43" xfId="97" applyFont="1" applyFill="1" applyBorder="1" applyAlignment="1">
      <alignment horizontal="left"/>
      <protection/>
    </xf>
    <xf numFmtId="0" fontId="66" fillId="49" borderId="43" xfId="97" applyFont="1" applyFill="1" applyBorder="1">
      <alignment/>
      <protection/>
    </xf>
    <xf numFmtId="0" fontId="67" fillId="49" borderId="43" xfId="97" applyFont="1" applyFill="1" applyBorder="1" applyAlignment="1">
      <alignment horizontal="center"/>
      <protection/>
    </xf>
    <xf numFmtId="0" fontId="11" fillId="49" borderId="43" xfId="97" applyFont="1" applyFill="1" applyBorder="1" applyAlignment="1">
      <alignment horizontal="left" wrapText="1"/>
      <protection/>
    </xf>
    <xf numFmtId="0" fontId="5" fillId="49" borderId="40" xfId="97" applyFont="1" applyFill="1" applyBorder="1" applyAlignment="1">
      <alignment horizontal="center"/>
      <protection/>
    </xf>
    <xf numFmtId="0" fontId="5" fillId="49" borderId="23" xfId="97" applyFont="1" applyFill="1" applyBorder="1" applyAlignment="1">
      <alignment horizontal="center"/>
      <protection/>
    </xf>
    <xf numFmtId="0" fontId="5" fillId="49" borderId="27" xfId="97" applyFont="1" applyFill="1" applyBorder="1" applyAlignment="1">
      <alignment horizontal="center"/>
      <protection/>
    </xf>
    <xf numFmtId="0" fontId="5" fillId="49" borderId="28" xfId="97" applyFont="1" applyFill="1" applyBorder="1" applyAlignment="1">
      <alignment horizontal="center"/>
      <protection/>
    </xf>
    <xf numFmtId="49" fontId="44" fillId="0" borderId="27" xfId="95" applyNumberFormat="1" applyFont="1" applyBorder="1" applyAlignment="1">
      <alignment horizontal="center" vertical="center"/>
      <protection/>
    </xf>
    <xf numFmtId="49" fontId="44" fillId="0" borderId="28" xfId="95" applyNumberFormat="1" applyFont="1" applyBorder="1" applyAlignment="1">
      <alignment horizontal="center" vertical="center"/>
      <protection/>
    </xf>
    <xf numFmtId="49" fontId="44" fillId="0" borderId="29" xfId="95" applyNumberFormat="1" applyFont="1" applyBorder="1" applyAlignment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50" borderId="18" xfId="0" applyFont="1" applyFill="1" applyBorder="1" applyAlignment="1">
      <alignment horizontal="center"/>
    </xf>
    <xf numFmtId="0" fontId="11" fillId="50" borderId="19" xfId="0" applyFont="1" applyFill="1" applyBorder="1" applyAlignment="1">
      <alignment horizontal="center"/>
    </xf>
    <xf numFmtId="0" fontId="12" fillId="50" borderId="18" xfId="0" applyFont="1" applyFill="1" applyBorder="1" applyAlignment="1">
      <alignment horizontal="center"/>
    </xf>
    <xf numFmtId="0" fontId="12" fillId="50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9" fillId="0" borderId="0" xfId="95" applyFont="1" applyBorder="1" applyAlignment="1">
      <alignment vertical="center"/>
      <protection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Денежный_Болванка сеток 2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3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5</xdr:row>
      <xdr:rowOff>76200</xdr:rowOff>
    </xdr:from>
    <xdr:to>
      <xdr:col>2</xdr:col>
      <xdr:colOff>552450</xdr:colOff>
      <xdr:row>6</xdr:row>
      <xdr:rowOff>200025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19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57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724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35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981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724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35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981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590550</xdr:colOff>
      <xdr:row>0</xdr:row>
      <xdr:rowOff>38100</xdr:rowOff>
    </xdr:from>
    <xdr:to>
      <xdr:col>13</xdr:col>
      <xdr:colOff>933450</xdr:colOff>
      <xdr:row>0</xdr:row>
      <xdr:rowOff>981075</xdr:rowOff>
    </xdr:to>
    <xdr:pic>
      <xdr:nvPicPr>
        <xdr:cNvPr id="19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3810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600075</xdr:colOff>
      <xdr:row>20</xdr:row>
      <xdr:rowOff>28575</xdr:rowOff>
    </xdr:from>
    <xdr:to>
      <xdr:col>13</xdr:col>
      <xdr:colOff>942975</xdr:colOff>
      <xdr:row>20</xdr:row>
      <xdr:rowOff>971550</xdr:rowOff>
    </xdr:to>
    <xdr:pic>
      <xdr:nvPicPr>
        <xdr:cNvPr id="20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65246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5</xdr:row>
      <xdr:rowOff>76200</xdr:rowOff>
    </xdr:from>
    <xdr:to>
      <xdr:col>2</xdr:col>
      <xdr:colOff>552450</xdr:colOff>
      <xdr:row>6</xdr:row>
      <xdr:rowOff>200025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19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57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724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35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981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724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35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981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590550</xdr:colOff>
      <xdr:row>0</xdr:row>
      <xdr:rowOff>38100</xdr:rowOff>
    </xdr:from>
    <xdr:to>
      <xdr:col>13</xdr:col>
      <xdr:colOff>933450</xdr:colOff>
      <xdr:row>0</xdr:row>
      <xdr:rowOff>981075</xdr:rowOff>
    </xdr:to>
    <xdr:pic>
      <xdr:nvPicPr>
        <xdr:cNvPr id="19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3810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600075</xdr:colOff>
      <xdr:row>20</xdr:row>
      <xdr:rowOff>28575</xdr:rowOff>
    </xdr:from>
    <xdr:to>
      <xdr:col>13</xdr:col>
      <xdr:colOff>942975</xdr:colOff>
      <xdr:row>20</xdr:row>
      <xdr:rowOff>971550</xdr:rowOff>
    </xdr:to>
    <xdr:pic>
      <xdr:nvPicPr>
        <xdr:cNvPr id="20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65246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9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0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9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0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sketers_sing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usketers_dou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6 (3 корзина)"/>
      <sheetName val="Группы 7-12 (3 корзина)"/>
      <sheetName val="Группа на 4"/>
      <sheetName val="Группа на 5"/>
      <sheetName val="Группа на 6"/>
      <sheetName val="ВОСЬМЕРКА"/>
      <sheetName val="ВОСКРЕСЕНЬЕ"/>
      <sheetName val="СУББОТА"/>
      <sheetName val="МАСТЕРС"/>
      <sheetName val="ЧЕЛЛЕНДЖЕР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Четыре мушкетера</v>
          </cell>
        </row>
        <row r="11">
          <cell r="A11" t="str">
            <v>Кампа, Буча</v>
          </cell>
        </row>
        <row r="15">
          <cell r="A15" t="str">
            <v>28-30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6"/>
      <sheetName val="Группы 7-12"/>
      <sheetName val="Группа на 4"/>
      <sheetName val="Группа на 5"/>
      <sheetName val="Группа на 6"/>
      <sheetName val="СУББОТА"/>
      <sheetName val="Сетка 16"/>
      <sheetName val="ВОСЬМЕРКА"/>
      <sheetName val="3 5 7"/>
      <sheetName val="9-16"/>
      <sheetName val="17"/>
      <sheetName val="Расписание 4"/>
      <sheetName val="пятница"/>
      <sheetName val="пятница ЛЕДОВЫЙ"/>
      <sheetName val="пятница кампа"/>
      <sheetName val="Расписание 9"/>
    </sheetNames>
    <sheetDataSet>
      <sheetData sheetId="0">
        <row r="9">
          <cell r="A9" t="str">
            <v>Четыре мушкетера</v>
          </cell>
        </row>
        <row r="11">
          <cell r="A11" t="str">
            <v>Кампа, Буча</v>
          </cell>
        </row>
        <row r="15">
          <cell r="A15" t="str">
            <v>28-30 мая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0" zoomScaleSheetLayoutView="70" zoomScalePageLayoutView="0" workbookViewId="0" topLeftCell="A1">
      <selection activeCell="C18" sqref="C18"/>
    </sheetView>
  </sheetViews>
  <sheetFormatPr defaultColWidth="9.140625" defaultRowHeight="409.5" customHeight="1"/>
  <cols>
    <col min="1" max="1" width="5.421875" style="189" customWidth="1"/>
    <col min="2" max="2" width="23.57421875" style="189" bestFit="1" customWidth="1"/>
    <col min="3" max="3" width="24.7109375" style="189" bestFit="1" customWidth="1"/>
    <col min="4" max="4" width="18.421875" style="189" bestFit="1" customWidth="1"/>
    <col min="5" max="5" width="24.7109375" style="189" bestFit="1" customWidth="1"/>
    <col min="6" max="6" width="20.421875" style="189" bestFit="1" customWidth="1"/>
    <col min="7" max="7" width="25.8515625" style="189" bestFit="1" customWidth="1"/>
    <col min="8" max="8" width="20.421875" style="189" bestFit="1" customWidth="1"/>
    <col min="9" max="16384" width="9.140625" style="189" customWidth="1"/>
  </cols>
  <sheetData>
    <row r="1" spans="1:8" ht="27.75">
      <c r="A1" s="199" t="s">
        <v>78</v>
      </c>
      <c r="B1" s="200"/>
      <c r="C1" s="200"/>
      <c r="D1" s="200"/>
      <c r="E1" s="200"/>
      <c r="F1" s="200"/>
      <c r="G1" s="200"/>
      <c r="H1" s="200"/>
    </row>
    <row r="2" spans="1:8" ht="20.25">
      <c r="A2" s="190"/>
      <c r="B2" s="191" t="s">
        <v>199</v>
      </c>
      <c r="C2" s="192" t="s">
        <v>200</v>
      </c>
      <c r="D2" s="192" t="s">
        <v>201</v>
      </c>
      <c r="E2" s="192" t="s">
        <v>200</v>
      </c>
      <c r="F2" s="192" t="s">
        <v>201</v>
      </c>
      <c r="G2" s="192" t="s">
        <v>200</v>
      </c>
      <c r="H2" s="192" t="s">
        <v>201</v>
      </c>
    </row>
    <row r="3" spans="1:8" ht="18">
      <c r="A3" s="193">
        <v>1</v>
      </c>
      <c r="B3" s="194" t="s">
        <v>70</v>
      </c>
      <c r="C3" s="195" t="s">
        <v>126</v>
      </c>
      <c r="D3" s="195" t="s">
        <v>202</v>
      </c>
      <c r="E3" s="195" t="s">
        <v>124</v>
      </c>
      <c r="F3" s="195" t="s">
        <v>203</v>
      </c>
      <c r="G3" s="196" t="s">
        <v>25</v>
      </c>
      <c r="H3" s="196" t="s">
        <v>204</v>
      </c>
    </row>
    <row r="4" spans="1:8" ht="18">
      <c r="A4" s="193">
        <v>2</v>
      </c>
      <c r="B4" s="194" t="s">
        <v>77</v>
      </c>
      <c r="C4" s="195" t="s">
        <v>205</v>
      </c>
      <c r="D4" s="195" t="s">
        <v>206</v>
      </c>
      <c r="E4" s="195" t="s">
        <v>125</v>
      </c>
      <c r="F4" s="195" t="s">
        <v>203</v>
      </c>
      <c r="G4" s="196" t="s">
        <v>22</v>
      </c>
      <c r="H4" s="196" t="s">
        <v>207</v>
      </c>
    </row>
    <row r="5" spans="1:8" ht="18">
      <c r="A5" s="193">
        <v>3</v>
      </c>
      <c r="B5" s="197" t="s">
        <v>86</v>
      </c>
      <c r="C5" s="195" t="s">
        <v>138</v>
      </c>
      <c r="D5" s="195" t="s">
        <v>208</v>
      </c>
      <c r="E5" s="195" t="s">
        <v>140</v>
      </c>
      <c r="F5" s="195" t="s">
        <v>209</v>
      </c>
      <c r="G5" s="196" t="s">
        <v>15</v>
      </c>
      <c r="H5" s="196" t="s">
        <v>210</v>
      </c>
    </row>
    <row r="6" spans="1:8" ht="18">
      <c r="A6" s="193">
        <v>4</v>
      </c>
      <c r="B6" s="194" t="s">
        <v>69</v>
      </c>
      <c r="C6" s="195" t="s">
        <v>141</v>
      </c>
      <c r="D6" s="195" t="s">
        <v>211</v>
      </c>
      <c r="E6" s="195" t="s">
        <v>139</v>
      </c>
      <c r="F6" s="195" t="s">
        <v>203</v>
      </c>
      <c r="G6" s="196" t="s">
        <v>41</v>
      </c>
      <c r="H6" s="196" t="s">
        <v>212</v>
      </c>
    </row>
    <row r="7" spans="1:8" ht="18">
      <c r="A7" s="193">
        <v>5</v>
      </c>
      <c r="B7" s="197" t="s">
        <v>88</v>
      </c>
      <c r="C7" s="195" t="s">
        <v>151</v>
      </c>
      <c r="D7" s="195" t="s">
        <v>213</v>
      </c>
      <c r="E7" s="195" t="s">
        <v>149</v>
      </c>
      <c r="F7" s="195" t="s">
        <v>214</v>
      </c>
      <c r="G7" s="196" t="s">
        <v>44</v>
      </c>
      <c r="H7" s="196" t="s">
        <v>212</v>
      </c>
    </row>
    <row r="8" spans="1:8" ht="18">
      <c r="A8" s="193">
        <v>6</v>
      </c>
      <c r="B8" s="197" t="s">
        <v>215</v>
      </c>
      <c r="C8" s="195" t="s">
        <v>216</v>
      </c>
      <c r="D8" s="195" t="s">
        <v>217</v>
      </c>
      <c r="E8" s="195" t="s">
        <v>163</v>
      </c>
      <c r="F8" s="195" t="s">
        <v>218</v>
      </c>
      <c r="G8" s="196" t="s">
        <v>28</v>
      </c>
      <c r="H8" s="196" t="s">
        <v>219</v>
      </c>
    </row>
    <row r="9" spans="1:8" ht="17.25" customHeight="1">
      <c r="A9" s="193">
        <v>7</v>
      </c>
      <c r="B9" s="197" t="s">
        <v>73</v>
      </c>
      <c r="C9" s="195" t="s">
        <v>193</v>
      </c>
      <c r="D9" s="195" t="s">
        <v>206</v>
      </c>
      <c r="E9" s="195" t="s">
        <v>191</v>
      </c>
      <c r="F9" s="195" t="s">
        <v>220</v>
      </c>
      <c r="G9" s="196" t="s">
        <v>33</v>
      </c>
      <c r="H9" s="196" t="s">
        <v>221</v>
      </c>
    </row>
    <row r="10" spans="1:8" ht="18">
      <c r="A10" s="193">
        <v>8</v>
      </c>
      <c r="B10" s="194" t="s">
        <v>75</v>
      </c>
      <c r="C10" s="195" t="s">
        <v>150</v>
      </c>
      <c r="D10" s="195" t="s">
        <v>211</v>
      </c>
      <c r="E10" s="198" t="s">
        <v>152</v>
      </c>
      <c r="F10" s="195" t="s">
        <v>211</v>
      </c>
      <c r="G10" s="196" t="s">
        <v>57</v>
      </c>
      <c r="H10" s="196" t="s">
        <v>222</v>
      </c>
    </row>
    <row r="11" spans="1:8" ht="18">
      <c r="A11" s="193">
        <v>9</v>
      </c>
      <c r="B11" s="194" t="s">
        <v>90</v>
      </c>
      <c r="C11" s="195" t="s">
        <v>158</v>
      </c>
      <c r="D11" s="195" t="s">
        <v>223</v>
      </c>
      <c r="E11" s="195" t="s">
        <v>157</v>
      </c>
      <c r="F11" s="195" t="s">
        <v>212</v>
      </c>
      <c r="G11" s="196" t="s">
        <v>55</v>
      </c>
      <c r="H11" s="196" t="s">
        <v>224</v>
      </c>
    </row>
    <row r="12" spans="1:8" ht="18">
      <c r="A12" s="193">
        <v>10</v>
      </c>
      <c r="B12" s="197" t="s">
        <v>76</v>
      </c>
      <c r="C12" s="195" t="s">
        <v>128</v>
      </c>
      <c r="D12" s="195" t="s">
        <v>208</v>
      </c>
      <c r="E12" s="195" t="s">
        <v>130</v>
      </c>
      <c r="F12" s="195" t="s">
        <v>206</v>
      </c>
      <c r="G12" s="196" t="s">
        <v>13</v>
      </c>
      <c r="H12" s="196" t="s">
        <v>211</v>
      </c>
    </row>
    <row r="13" spans="1:8" ht="17.25" customHeight="1">
      <c r="A13" s="193">
        <v>11</v>
      </c>
      <c r="B13" s="194" t="s">
        <v>71</v>
      </c>
      <c r="C13" s="195" t="s">
        <v>168</v>
      </c>
      <c r="D13" s="195" t="s">
        <v>218</v>
      </c>
      <c r="E13" s="195" t="s">
        <v>166</v>
      </c>
      <c r="F13" s="195" t="s">
        <v>225</v>
      </c>
      <c r="G13" s="196" t="s">
        <v>12</v>
      </c>
      <c r="H13" s="196" t="s">
        <v>212</v>
      </c>
    </row>
    <row r="14" spans="1:8" ht="17.25" customHeight="1">
      <c r="A14" s="193">
        <v>12</v>
      </c>
      <c r="B14" s="194" t="s">
        <v>226</v>
      </c>
      <c r="C14" s="195" t="s">
        <v>135</v>
      </c>
      <c r="D14" s="195" t="s">
        <v>227</v>
      </c>
      <c r="E14" s="195" t="s">
        <v>133</v>
      </c>
      <c r="F14" s="195" t="s">
        <v>206</v>
      </c>
      <c r="G14" s="196" t="s">
        <v>45</v>
      </c>
      <c r="H14" s="196" t="s">
        <v>210</v>
      </c>
    </row>
    <row r="15" spans="1:8" ht="18">
      <c r="A15" s="193">
        <v>13</v>
      </c>
      <c r="B15" s="194" t="s">
        <v>65</v>
      </c>
      <c r="C15" s="195" t="s">
        <v>178</v>
      </c>
      <c r="D15" s="195" t="s">
        <v>203</v>
      </c>
      <c r="E15" s="195" t="s">
        <v>181</v>
      </c>
      <c r="F15" s="195" t="s">
        <v>206</v>
      </c>
      <c r="G15" s="196" t="s">
        <v>47</v>
      </c>
      <c r="H15" s="196" t="s">
        <v>219</v>
      </c>
    </row>
    <row r="16" spans="1:8" ht="18">
      <c r="A16" s="193">
        <v>14</v>
      </c>
      <c r="B16" s="194" t="s">
        <v>59</v>
      </c>
      <c r="C16" s="195" t="s">
        <v>205</v>
      </c>
      <c r="D16" s="195" t="s">
        <v>203</v>
      </c>
      <c r="E16" s="195" t="s">
        <v>196</v>
      </c>
      <c r="F16" s="195" t="s">
        <v>211</v>
      </c>
      <c r="G16" s="196" t="s">
        <v>54</v>
      </c>
      <c r="H16" s="196" t="s">
        <v>206</v>
      </c>
    </row>
    <row r="17" spans="1:8" ht="18">
      <c r="A17" s="193">
        <v>15</v>
      </c>
      <c r="B17" s="194" t="s">
        <v>91</v>
      </c>
      <c r="C17" s="195" t="s">
        <v>146</v>
      </c>
      <c r="D17" s="195" t="s">
        <v>206</v>
      </c>
      <c r="E17" s="195" t="s">
        <v>148</v>
      </c>
      <c r="F17" s="195" t="s">
        <v>202</v>
      </c>
      <c r="G17" s="196" t="s">
        <v>56</v>
      </c>
      <c r="H17" s="196" t="s">
        <v>228</v>
      </c>
    </row>
    <row r="18" spans="1:8" ht="18">
      <c r="A18" s="193">
        <v>16</v>
      </c>
      <c r="B18" s="194" t="s">
        <v>62</v>
      </c>
      <c r="C18" s="195" t="s">
        <v>169</v>
      </c>
      <c r="D18" s="195" t="s">
        <v>204</v>
      </c>
      <c r="E18" s="195" t="s">
        <v>171</v>
      </c>
      <c r="F18" s="195" t="s">
        <v>211</v>
      </c>
      <c r="G18" s="196" t="s">
        <v>229</v>
      </c>
      <c r="H18" s="196" t="s">
        <v>211</v>
      </c>
    </row>
    <row r="19" spans="1:8" ht="18">
      <c r="A19" s="193">
        <v>17</v>
      </c>
      <c r="B19" s="194" t="s">
        <v>74</v>
      </c>
      <c r="C19" s="195" t="s">
        <v>187</v>
      </c>
      <c r="D19" s="195" t="s">
        <v>212</v>
      </c>
      <c r="E19" s="195" t="s">
        <v>189</v>
      </c>
      <c r="F19" s="195" t="s">
        <v>217</v>
      </c>
      <c r="G19" s="196" t="s">
        <v>39</v>
      </c>
      <c r="H19" s="196" t="s">
        <v>219</v>
      </c>
    </row>
    <row r="20" spans="1:8" ht="18">
      <c r="A20" s="193">
        <v>18</v>
      </c>
      <c r="B20" s="194" t="s">
        <v>72</v>
      </c>
      <c r="C20" s="195" t="s">
        <v>182</v>
      </c>
      <c r="D20" s="195" t="s">
        <v>203</v>
      </c>
      <c r="E20" s="195" t="s">
        <v>180</v>
      </c>
      <c r="F20" s="195" t="s">
        <v>211</v>
      </c>
      <c r="G20" s="196" t="s">
        <v>31</v>
      </c>
      <c r="H20" s="196" t="s">
        <v>212</v>
      </c>
    </row>
    <row r="21" spans="1:8" ht="27.75">
      <c r="A21" s="201" t="s">
        <v>110</v>
      </c>
      <c r="B21" s="202"/>
      <c r="C21" s="202"/>
      <c r="D21" s="202"/>
      <c r="E21" s="202"/>
      <c r="F21" s="202"/>
      <c r="G21" s="202"/>
      <c r="H21" s="202"/>
    </row>
    <row r="22" spans="1:8" ht="18">
      <c r="A22" s="193">
        <v>1</v>
      </c>
      <c r="B22" s="197" t="s">
        <v>61</v>
      </c>
      <c r="C22" s="195" t="s">
        <v>156</v>
      </c>
      <c r="D22" s="195" t="s">
        <v>204</v>
      </c>
      <c r="E22" s="195" t="s">
        <v>154</v>
      </c>
      <c r="F22" s="195" t="s">
        <v>207</v>
      </c>
      <c r="G22" s="196" t="s">
        <v>37</v>
      </c>
      <c r="H22" s="196" t="s">
        <v>207</v>
      </c>
    </row>
    <row r="23" spans="1:8" ht="18">
      <c r="A23" s="193">
        <v>2</v>
      </c>
      <c r="B23" s="194" t="s">
        <v>116</v>
      </c>
      <c r="C23" s="195" t="s">
        <v>144</v>
      </c>
      <c r="D23" s="195" t="s">
        <v>230</v>
      </c>
      <c r="E23" s="195" t="s">
        <v>142</v>
      </c>
      <c r="F23" s="195" t="s">
        <v>231</v>
      </c>
      <c r="G23" s="196" t="s">
        <v>58</v>
      </c>
      <c r="H23" s="196" t="s">
        <v>217</v>
      </c>
    </row>
    <row r="24" spans="1:8" ht="18">
      <c r="A24" s="193">
        <v>3</v>
      </c>
      <c r="B24" s="194" t="s">
        <v>68</v>
      </c>
      <c r="C24" s="195" t="s">
        <v>107</v>
      </c>
      <c r="D24" s="195" t="s">
        <v>221</v>
      </c>
      <c r="E24" s="195" t="s">
        <v>159</v>
      </c>
      <c r="F24" s="195" t="s">
        <v>232</v>
      </c>
      <c r="G24" s="196" t="s">
        <v>23</v>
      </c>
      <c r="H24" s="196" t="s">
        <v>233</v>
      </c>
    </row>
    <row r="25" spans="1:8" ht="18">
      <c r="A25" s="193">
        <v>4</v>
      </c>
      <c r="B25" s="194" t="s">
        <v>63</v>
      </c>
      <c r="C25" s="195" t="s">
        <v>183</v>
      </c>
      <c r="D25" s="195" t="s">
        <v>204</v>
      </c>
      <c r="E25" s="195" t="s">
        <v>185</v>
      </c>
      <c r="F25" s="195" t="s">
        <v>234</v>
      </c>
      <c r="G25" s="196" t="s">
        <v>49</v>
      </c>
      <c r="H25" s="196" t="s">
        <v>214</v>
      </c>
    </row>
    <row r="26" spans="1:8" ht="18">
      <c r="A26" s="193">
        <v>5</v>
      </c>
      <c r="B26" s="194" t="s">
        <v>122</v>
      </c>
      <c r="C26" s="195" t="s">
        <v>108</v>
      </c>
      <c r="D26" s="195" t="s">
        <v>204</v>
      </c>
      <c r="E26" s="195" t="s">
        <v>147</v>
      </c>
      <c r="F26" s="195" t="s">
        <v>202</v>
      </c>
      <c r="G26" s="196" t="s">
        <v>229</v>
      </c>
      <c r="H26" s="196" t="s">
        <v>213</v>
      </c>
    </row>
    <row r="27" spans="1:8" ht="18">
      <c r="A27" s="193">
        <v>6</v>
      </c>
      <c r="B27" s="194" t="s">
        <v>64</v>
      </c>
      <c r="C27" s="195" t="s">
        <v>134</v>
      </c>
      <c r="D27" s="195" t="s">
        <v>227</v>
      </c>
      <c r="E27" s="195" t="s">
        <v>132</v>
      </c>
      <c r="F27" s="195" t="s">
        <v>235</v>
      </c>
      <c r="G27" s="196" t="s">
        <v>20</v>
      </c>
      <c r="H27" s="196" t="s">
        <v>236</v>
      </c>
    </row>
    <row r="28" spans="1:8" ht="18">
      <c r="A28" s="193">
        <v>7</v>
      </c>
      <c r="B28" s="197" t="s">
        <v>237</v>
      </c>
      <c r="C28" s="198" t="s">
        <v>131</v>
      </c>
      <c r="D28" s="195" t="s">
        <v>218</v>
      </c>
      <c r="E28" s="195" t="s">
        <v>129</v>
      </c>
      <c r="F28" s="195" t="s">
        <v>234</v>
      </c>
      <c r="G28" s="196" t="s">
        <v>238</v>
      </c>
      <c r="H28" s="196" t="s">
        <v>219</v>
      </c>
    </row>
    <row r="29" spans="1:8" ht="18">
      <c r="A29" s="193">
        <v>8</v>
      </c>
      <c r="B29" s="194" t="s">
        <v>239</v>
      </c>
      <c r="C29" s="195" t="s">
        <v>155</v>
      </c>
      <c r="D29" s="195" t="s">
        <v>204</v>
      </c>
      <c r="E29" s="195" t="s">
        <v>153</v>
      </c>
      <c r="F29" s="195" t="s">
        <v>223</v>
      </c>
      <c r="G29" s="196" t="s">
        <v>32</v>
      </c>
      <c r="H29" s="196" t="s">
        <v>222</v>
      </c>
    </row>
    <row r="30" spans="1:8" ht="18">
      <c r="A30" s="193">
        <v>9</v>
      </c>
      <c r="B30" s="194" t="s">
        <v>60</v>
      </c>
      <c r="C30" s="195" t="s">
        <v>165</v>
      </c>
      <c r="D30" s="195" t="s">
        <v>207</v>
      </c>
      <c r="E30" s="198" t="s">
        <v>167</v>
      </c>
      <c r="F30" s="195" t="s">
        <v>217</v>
      </c>
      <c r="G30" s="196" t="s">
        <v>11</v>
      </c>
      <c r="H30" s="196" t="s">
        <v>212</v>
      </c>
    </row>
    <row r="31" spans="1:8" ht="18">
      <c r="A31" s="193">
        <v>10</v>
      </c>
      <c r="B31" s="194" t="s">
        <v>115</v>
      </c>
      <c r="C31" s="195" t="s">
        <v>174</v>
      </c>
      <c r="D31" s="195" t="s">
        <v>240</v>
      </c>
      <c r="E31" s="195" t="s">
        <v>177</v>
      </c>
      <c r="F31" s="195" t="s">
        <v>204</v>
      </c>
      <c r="G31" s="196" t="s">
        <v>53</v>
      </c>
      <c r="H31" s="196" t="s">
        <v>241</v>
      </c>
    </row>
    <row r="32" spans="1:8" ht="18">
      <c r="A32" s="193">
        <v>11</v>
      </c>
      <c r="B32" s="194" t="s">
        <v>67</v>
      </c>
      <c r="C32" s="195" t="s">
        <v>173</v>
      </c>
      <c r="D32" s="195" t="s">
        <v>206</v>
      </c>
      <c r="E32" s="195" t="s">
        <v>242</v>
      </c>
      <c r="F32" s="195" t="s">
        <v>219</v>
      </c>
      <c r="G32" s="196" t="s">
        <v>243</v>
      </c>
      <c r="H32" s="196" t="s">
        <v>208</v>
      </c>
    </row>
    <row r="33" spans="1:8" ht="18">
      <c r="A33" s="193">
        <v>12</v>
      </c>
      <c r="B33" s="194" t="s">
        <v>121</v>
      </c>
      <c r="C33" s="195" t="s">
        <v>162</v>
      </c>
      <c r="D33" s="195" t="s">
        <v>212</v>
      </c>
      <c r="E33" s="195" t="s">
        <v>164</v>
      </c>
      <c r="F33" s="195" t="s">
        <v>206</v>
      </c>
      <c r="G33" s="196" t="s">
        <v>21</v>
      </c>
      <c r="H33" s="196" t="s">
        <v>223</v>
      </c>
    </row>
    <row r="34" spans="1:8" ht="18">
      <c r="A34" s="193">
        <v>13</v>
      </c>
      <c r="B34" s="197" t="s">
        <v>111</v>
      </c>
      <c r="C34" s="195" t="s">
        <v>143</v>
      </c>
      <c r="D34" s="195" t="s">
        <v>202</v>
      </c>
      <c r="E34" s="195" t="s">
        <v>145</v>
      </c>
      <c r="F34" s="195" t="s">
        <v>220</v>
      </c>
      <c r="G34" s="196" t="s">
        <v>38</v>
      </c>
      <c r="H34" s="196" t="s">
        <v>244</v>
      </c>
    </row>
    <row r="35" spans="1:8" ht="18">
      <c r="A35" s="193">
        <v>14</v>
      </c>
      <c r="B35" s="194" t="s">
        <v>113</v>
      </c>
      <c r="C35" s="195" t="s">
        <v>197</v>
      </c>
      <c r="D35" s="195" t="s">
        <v>245</v>
      </c>
      <c r="E35" s="195" t="s">
        <v>195</v>
      </c>
      <c r="F35" s="195" t="s">
        <v>228</v>
      </c>
      <c r="G35" s="196" t="s">
        <v>24</v>
      </c>
      <c r="H35" s="196" t="s">
        <v>207</v>
      </c>
    </row>
    <row r="36" spans="1:8" ht="18">
      <c r="A36" s="193">
        <v>15</v>
      </c>
      <c r="B36" s="194" t="s">
        <v>117</v>
      </c>
      <c r="C36" s="195" t="s">
        <v>186</v>
      </c>
      <c r="D36" s="195" t="s">
        <v>203</v>
      </c>
      <c r="E36" s="195" t="s">
        <v>184</v>
      </c>
      <c r="F36" s="195" t="s">
        <v>212</v>
      </c>
      <c r="G36" s="196" t="s">
        <v>36</v>
      </c>
      <c r="H36" s="196" t="s">
        <v>204</v>
      </c>
    </row>
    <row r="37" spans="1:8" ht="18">
      <c r="A37" s="193">
        <v>16</v>
      </c>
      <c r="B37" s="194" t="s">
        <v>66</v>
      </c>
      <c r="C37" s="195" t="s">
        <v>188</v>
      </c>
      <c r="D37" s="195" t="s">
        <v>233</v>
      </c>
      <c r="E37" s="195" t="s">
        <v>190</v>
      </c>
      <c r="F37" s="195" t="s">
        <v>208</v>
      </c>
      <c r="G37" s="196" t="s">
        <v>30</v>
      </c>
      <c r="H37" s="196" t="s">
        <v>246</v>
      </c>
    </row>
    <row r="38" spans="1:8" ht="18">
      <c r="A38" s="193">
        <v>17</v>
      </c>
      <c r="B38" s="194" t="s">
        <v>112</v>
      </c>
      <c r="C38" s="195" t="s">
        <v>170</v>
      </c>
      <c r="D38" s="195" t="s">
        <v>203</v>
      </c>
      <c r="E38" s="195" t="s">
        <v>172</v>
      </c>
      <c r="F38" s="195" t="s">
        <v>227</v>
      </c>
      <c r="G38" s="196" t="s">
        <v>29</v>
      </c>
      <c r="H38" s="196" t="s">
        <v>202</v>
      </c>
    </row>
    <row r="39" spans="1:8" ht="18">
      <c r="A39" s="193">
        <v>18</v>
      </c>
      <c r="B39" s="194" t="s">
        <v>120</v>
      </c>
      <c r="C39" s="198" t="s">
        <v>194</v>
      </c>
      <c r="D39" s="195" t="s">
        <v>218</v>
      </c>
      <c r="E39" s="195" t="s">
        <v>192</v>
      </c>
      <c r="F39" s="195" t="s">
        <v>207</v>
      </c>
      <c r="G39" s="196" t="s">
        <v>16</v>
      </c>
      <c r="H39" s="196" t="s">
        <v>206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</sheetData>
  <sheetProtection/>
  <mergeCells count="2">
    <mergeCell ref="A1:H1"/>
    <mergeCell ref="A21:H21"/>
  </mergeCells>
  <printOptions/>
  <pageMargins left="0.7" right="0.7" top="0.75" bottom="0.75" header="0.3" footer="0.3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showZeros="0" tabSelected="1" zoomScalePageLayoutView="0" workbookViewId="0" topLeftCell="A1">
      <selection activeCell="P23" sqref="P23"/>
    </sheetView>
  </sheetViews>
  <sheetFormatPr defaultColWidth="9.140625" defaultRowHeight="12.75"/>
  <cols>
    <col min="1" max="2" width="3.28125" style="15" customWidth="1"/>
    <col min="3" max="3" width="4.7109375" style="15" customWidth="1"/>
    <col min="4" max="4" width="4.28125" style="15" customWidth="1"/>
    <col min="5" max="5" width="12.7109375" style="15" customWidth="1"/>
    <col min="6" max="6" width="2.7109375" style="15" customWidth="1"/>
    <col min="7" max="7" width="7.7109375" style="15" customWidth="1"/>
    <col min="8" max="8" width="5.8515625" style="177" customWidth="1"/>
    <col min="9" max="9" width="1.7109375" style="178" customWidth="1"/>
    <col min="10" max="10" width="10.7109375" style="15" customWidth="1"/>
    <col min="11" max="11" width="1.7109375" style="178" customWidth="1"/>
    <col min="12" max="12" width="10.7109375" style="15" customWidth="1"/>
    <col min="13" max="13" width="1.7109375" style="179" customWidth="1"/>
    <col min="14" max="14" width="10.7109375" style="15" customWidth="1"/>
    <col min="15" max="15" width="1.7109375" style="178" customWidth="1"/>
    <col min="16" max="16" width="10.7109375" style="15" customWidth="1"/>
    <col min="17" max="17" width="1.7109375" style="179" customWidth="1"/>
    <col min="18" max="18" width="0" style="15" hidden="1" customWidth="1"/>
    <col min="19" max="16384" width="9.140625" style="15" customWidth="1"/>
  </cols>
  <sheetData>
    <row r="1" spans="1:17" s="28" customFormat="1" ht="79.5" customHeight="1">
      <c r="A1" s="19" t="str">
        <f>'[1]Информация'!$A$9</f>
        <v>Четыре мушкетера</v>
      </c>
      <c r="B1" s="20"/>
      <c r="C1" s="20"/>
      <c r="D1" s="21"/>
      <c r="E1" s="21"/>
      <c r="F1" s="22"/>
      <c r="G1" s="23"/>
      <c r="H1" s="22"/>
      <c r="I1" s="24"/>
      <c r="J1" s="25"/>
      <c r="K1" s="24"/>
      <c r="L1" s="26" t="s">
        <v>78</v>
      </c>
      <c r="M1" s="20"/>
      <c r="N1" s="22"/>
      <c r="O1" s="24"/>
      <c r="P1" s="27"/>
      <c r="Q1" s="24"/>
    </row>
    <row r="2" spans="1:17" s="34" customFormat="1" ht="11.25" customHeight="1">
      <c r="A2" s="29" t="s">
        <v>2</v>
      </c>
      <c r="B2" s="30"/>
      <c r="C2" s="30"/>
      <c r="D2" s="30"/>
      <c r="E2" s="30"/>
      <c r="F2" s="30"/>
      <c r="G2" s="30"/>
      <c r="H2" s="29" t="s">
        <v>3</v>
      </c>
      <c r="I2" s="31"/>
      <c r="J2" s="30"/>
      <c r="K2" s="31"/>
      <c r="L2" s="32"/>
      <c r="M2" s="31"/>
      <c r="N2" s="30"/>
      <c r="O2" s="31"/>
      <c r="P2" s="30"/>
      <c r="Q2" s="33" t="s">
        <v>4</v>
      </c>
    </row>
    <row r="3" spans="1:17" s="17" customFormat="1" ht="12.75" customHeight="1" thickBot="1">
      <c r="A3" s="35" t="str">
        <f>'[1]Информация'!$A$15</f>
        <v>28-30 мая</v>
      </c>
      <c r="B3" s="36"/>
      <c r="C3" s="36"/>
      <c r="D3" s="36"/>
      <c r="E3" s="36"/>
      <c r="F3" s="36"/>
      <c r="G3" s="36"/>
      <c r="H3" s="37" t="str">
        <f>'[1]Информация'!$A$11</f>
        <v>Кампа, Буча</v>
      </c>
      <c r="I3" s="38"/>
      <c r="J3" s="39"/>
      <c r="K3" s="38"/>
      <c r="L3" s="40"/>
      <c r="M3" s="38"/>
      <c r="N3" s="36"/>
      <c r="O3" s="38"/>
      <c r="P3" s="36"/>
      <c r="Q3" s="41" t="str">
        <f>'[1]Информация'!$A$17</f>
        <v>Евгений Зукин</v>
      </c>
    </row>
    <row r="4" spans="1:17" s="34" customFormat="1" ht="9.75">
      <c r="A4" s="42"/>
      <c r="B4" s="43"/>
      <c r="C4" s="43" t="s">
        <v>79</v>
      </c>
      <c r="D4" s="43" t="s">
        <v>80</v>
      </c>
      <c r="E4" s="44" t="s">
        <v>81</v>
      </c>
      <c r="F4" s="44" t="s">
        <v>82</v>
      </c>
      <c r="G4" s="44"/>
      <c r="H4" s="45" t="s">
        <v>83</v>
      </c>
      <c r="I4" s="44"/>
      <c r="J4" s="43"/>
      <c r="K4" s="46"/>
      <c r="L4" s="43"/>
      <c r="M4" s="46"/>
      <c r="N4" s="43"/>
      <c r="O4" s="46"/>
      <c r="P4" s="43"/>
      <c r="Q4" s="47"/>
    </row>
    <row r="5" spans="1:17" s="34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4" customFormat="1" ht="9.75" customHeight="1">
      <c r="A6" s="54">
        <v>1</v>
      </c>
      <c r="B6" s="55"/>
      <c r="C6" s="56"/>
      <c r="D6" s="57">
        <v>1</v>
      </c>
      <c r="E6" s="58" t="s">
        <v>70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3"/>
    </row>
    <row r="7" spans="1:18" s="64" customFormat="1" ht="9.75" customHeight="1">
      <c r="A7" s="54"/>
      <c r="B7" s="65"/>
      <c r="C7" s="65"/>
      <c r="D7" s="66"/>
      <c r="E7" s="67"/>
      <c r="F7" s="68"/>
      <c r="G7" s="69"/>
      <c r="H7" s="70"/>
      <c r="I7" s="71"/>
      <c r="J7" s="58" t="s">
        <v>70</v>
      </c>
      <c r="K7" s="72"/>
      <c r="L7" s="61"/>
      <c r="M7" s="62"/>
      <c r="N7" s="73"/>
      <c r="O7" s="74"/>
      <c r="P7" s="75"/>
      <c r="Q7" s="75"/>
      <c r="R7" s="76"/>
    </row>
    <row r="8" spans="1:17" s="64" customFormat="1" ht="9.75" customHeight="1">
      <c r="A8" s="54">
        <v>2</v>
      </c>
      <c r="B8" s="55"/>
      <c r="C8" s="56"/>
      <c r="D8" s="57"/>
      <c r="E8" s="58" t="s">
        <v>59</v>
      </c>
      <c r="F8" s="58"/>
      <c r="G8" s="59"/>
      <c r="H8" s="58"/>
      <c r="I8" s="77"/>
      <c r="J8" s="78" t="s">
        <v>84</v>
      </c>
      <c r="K8" s="79"/>
      <c r="L8" s="61"/>
      <c r="M8" s="62"/>
      <c r="N8" s="61"/>
      <c r="O8" s="62"/>
      <c r="P8" s="61"/>
      <c r="Q8" s="62"/>
    </row>
    <row r="9" spans="1:17" s="64" customFormat="1" ht="9.75" customHeight="1">
      <c r="A9" s="54"/>
      <c r="B9" s="65"/>
      <c r="C9" s="65"/>
      <c r="D9" s="66"/>
      <c r="E9" s="80"/>
      <c r="F9" s="80"/>
      <c r="G9" s="81"/>
      <c r="H9" s="80"/>
      <c r="I9" s="82"/>
      <c r="J9" s="83"/>
      <c r="K9" s="71"/>
      <c r="L9" s="58" t="s">
        <v>70</v>
      </c>
      <c r="M9" s="72"/>
      <c r="N9" s="61"/>
      <c r="O9" s="62"/>
      <c r="P9" s="61"/>
      <c r="Q9" s="62"/>
    </row>
    <row r="10" spans="1:17" s="64" customFormat="1" ht="9.75" customHeight="1">
      <c r="A10" s="54">
        <v>3</v>
      </c>
      <c r="B10" s="55"/>
      <c r="C10" s="56"/>
      <c r="D10" s="57"/>
      <c r="E10" s="58" t="s">
        <v>62</v>
      </c>
      <c r="F10" s="58"/>
      <c r="G10" s="59"/>
      <c r="H10" s="58"/>
      <c r="I10" s="60"/>
      <c r="J10" s="61"/>
      <c r="K10" s="84"/>
      <c r="L10" s="78" t="s">
        <v>84</v>
      </c>
      <c r="M10" s="79"/>
      <c r="N10" s="61"/>
      <c r="O10" s="62"/>
      <c r="P10" s="61"/>
      <c r="Q10" s="62"/>
    </row>
    <row r="11" spans="1:17" s="64" customFormat="1" ht="9.75" customHeight="1">
      <c r="A11" s="54"/>
      <c r="B11" s="70"/>
      <c r="C11" s="65"/>
      <c r="D11" s="66"/>
      <c r="E11" s="80"/>
      <c r="F11" s="85"/>
      <c r="G11" s="81"/>
      <c r="H11" s="80"/>
      <c r="I11" s="86"/>
      <c r="J11" s="58" t="s">
        <v>72</v>
      </c>
      <c r="K11" s="87"/>
      <c r="L11" s="83"/>
      <c r="M11" s="71"/>
      <c r="N11" s="61"/>
      <c r="O11" s="62"/>
      <c r="P11" s="61"/>
      <c r="Q11" s="62"/>
    </row>
    <row r="12" spans="1:17" s="64" customFormat="1" ht="9.75" customHeight="1">
      <c r="A12" s="54">
        <v>4</v>
      </c>
      <c r="B12" s="55"/>
      <c r="C12" s="56"/>
      <c r="D12" s="57"/>
      <c r="E12" s="58" t="s">
        <v>72</v>
      </c>
      <c r="F12" s="58"/>
      <c r="G12" s="59"/>
      <c r="H12" s="58"/>
      <c r="I12" s="77"/>
      <c r="J12" s="61" t="s">
        <v>85</v>
      </c>
      <c r="K12" s="62"/>
      <c r="L12" s="61"/>
      <c r="M12" s="84"/>
      <c r="N12" s="61"/>
      <c r="O12" s="62"/>
      <c r="P12" s="61"/>
      <c r="Q12" s="62"/>
    </row>
    <row r="13" spans="1:17" s="64" customFormat="1" ht="9.75" customHeight="1">
      <c r="A13" s="54"/>
      <c r="B13" s="65"/>
      <c r="C13" s="65"/>
      <c r="D13" s="66"/>
      <c r="E13" s="80"/>
      <c r="F13" s="80"/>
      <c r="G13" s="81"/>
      <c r="H13" s="80"/>
      <c r="I13" s="82"/>
      <c r="J13" s="61"/>
      <c r="K13" s="62"/>
      <c r="L13" s="83"/>
      <c r="M13" s="71"/>
      <c r="N13" s="58" t="s">
        <v>70</v>
      </c>
      <c r="O13" s="72"/>
      <c r="P13" s="61"/>
      <c r="Q13" s="62"/>
    </row>
    <row r="14" spans="1:17" s="64" customFormat="1" ht="9.75" customHeight="1">
      <c r="A14" s="54">
        <v>5</v>
      </c>
      <c r="B14" s="55"/>
      <c r="C14" s="56"/>
      <c r="D14" s="57">
        <v>3</v>
      </c>
      <c r="E14" s="58" t="s">
        <v>86</v>
      </c>
      <c r="F14" s="58"/>
      <c r="G14" s="59"/>
      <c r="H14" s="58"/>
      <c r="I14" s="60"/>
      <c r="J14" s="61"/>
      <c r="K14" s="62"/>
      <c r="L14" s="61"/>
      <c r="M14" s="84"/>
      <c r="N14" s="78" t="s">
        <v>84</v>
      </c>
      <c r="O14" s="89"/>
      <c r="P14" s="61"/>
      <c r="Q14" s="62"/>
    </row>
    <row r="15" spans="1:17" s="64" customFormat="1" ht="9.75" customHeight="1">
      <c r="A15" s="54"/>
      <c r="B15" s="65"/>
      <c r="C15" s="65"/>
      <c r="D15" s="66"/>
      <c r="E15" s="80"/>
      <c r="F15" s="85"/>
      <c r="G15" s="81"/>
      <c r="H15" s="80"/>
      <c r="I15" s="86"/>
      <c r="J15" s="58" t="s">
        <v>73</v>
      </c>
      <c r="K15" s="72"/>
      <c r="L15" s="61"/>
      <c r="M15" s="84"/>
      <c r="N15" s="61"/>
      <c r="O15" s="84"/>
      <c r="P15" s="61"/>
      <c r="Q15" s="62"/>
    </row>
    <row r="16" spans="1:17" s="64" customFormat="1" ht="9.75" customHeight="1">
      <c r="A16" s="54">
        <v>6</v>
      </c>
      <c r="B16" s="55"/>
      <c r="C16" s="56"/>
      <c r="D16" s="57"/>
      <c r="E16" s="58" t="s">
        <v>73</v>
      </c>
      <c r="F16" s="58"/>
      <c r="G16" s="59"/>
      <c r="H16" s="58"/>
      <c r="I16" s="77"/>
      <c r="J16" s="78" t="s">
        <v>85</v>
      </c>
      <c r="K16" s="79"/>
      <c r="L16" s="61"/>
      <c r="M16" s="84"/>
      <c r="N16" s="61"/>
      <c r="O16" s="84"/>
      <c r="P16" s="61"/>
      <c r="Q16" s="62"/>
    </row>
    <row r="17" spans="1:17" s="64" customFormat="1" ht="9.75" customHeight="1">
      <c r="A17" s="54"/>
      <c r="B17" s="65"/>
      <c r="C17" s="65"/>
      <c r="D17" s="66"/>
      <c r="E17" s="80"/>
      <c r="F17" s="80"/>
      <c r="G17" s="81"/>
      <c r="H17" s="80"/>
      <c r="I17" s="82"/>
      <c r="J17" s="83"/>
      <c r="K17" s="71"/>
      <c r="L17" s="58" t="s">
        <v>73</v>
      </c>
      <c r="M17" s="87"/>
      <c r="N17" s="61"/>
      <c r="O17" s="84"/>
      <c r="P17" s="61"/>
      <c r="Q17" s="62"/>
    </row>
    <row r="18" spans="1:17" s="64" customFormat="1" ht="9.75" customHeight="1">
      <c r="A18" s="54">
        <v>7</v>
      </c>
      <c r="B18" s="55"/>
      <c r="C18" s="56"/>
      <c r="D18" s="57"/>
      <c r="E18" s="58" t="s">
        <v>87</v>
      </c>
      <c r="F18" s="58"/>
      <c r="G18" s="59"/>
      <c r="H18" s="58" t="s">
        <v>69</v>
      </c>
      <c r="I18" s="60"/>
      <c r="J18" s="61"/>
      <c r="K18" s="84"/>
      <c r="L18" s="78" t="s">
        <v>85</v>
      </c>
      <c r="M18" s="90"/>
      <c r="N18" s="61"/>
      <c r="O18" s="84"/>
      <c r="P18" s="61"/>
      <c r="Q18" s="62"/>
    </row>
    <row r="19" spans="1:17" s="64" customFormat="1" ht="9.75" customHeight="1">
      <c r="A19" s="54"/>
      <c r="B19" s="70"/>
      <c r="C19" s="65"/>
      <c r="D19" s="66"/>
      <c r="E19" s="80"/>
      <c r="F19" s="85"/>
      <c r="G19" s="81"/>
      <c r="H19" s="70">
        <v>21</v>
      </c>
      <c r="I19" s="86"/>
      <c r="J19" s="91" t="s">
        <v>69</v>
      </c>
      <c r="K19" s="87"/>
      <c r="L19" s="83"/>
      <c r="M19" s="92"/>
      <c r="N19" s="61"/>
      <c r="O19" s="84"/>
      <c r="P19" s="61"/>
      <c r="Q19" s="62"/>
    </row>
    <row r="20" spans="1:17" s="64" customFormat="1" ht="9.75" customHeight="1">
      <c r="A20" s="54">
        <v>8</v>
      </c>
      <c r="B20" s="55"/>
      <c r="C20" s="56"/>
      <c r="D20" s="57"/>
      <c r="E20" s="58" t="s">
        <v>75</v>
      </c>
      <c r="F20" s="58"/>
      <c r="G20" s="59"/>
      <c r="H20" s="58"/>
      <c r="I20" s="77"/>
      <c r="J20" s="61" t="s">
        <v>85</v>
      </c>
      <c r="K20" s="62"/>
      <c r="L20" s="61"/>
      <c r="M20" s="62"/>
      <c r="N20" s="61"/>
      <c r="O20" s="84"/>
      <c r="P20" s="61"/>
      <c r="Q20" s="62"/>
    </row>
    <row r="21" spans="1:17" s="64" customFormat="1" ht="9.75" customHeight="1">
      <c r="A21" s="54"/>
      <c r="B21" s="65"/>
      <c r="C21" s="65"/>
      <c r="D21" s="65"/>
      <c r="E21" s="93"/>
      <c r="F21" s="93"/>
      <c r="G21" s="94"/>
      <c r="H21" s="80"/>
      <c r="I21" s="95"/>
      <c r="J21" s="61"/>
      <c r="K21" s="62"/>
      <c r="L21" s="61"/>
      <c r="M21" s="62"/>
      <c r="N21" s="83"/>
      <c r="O21" s="71"/>
      <c r="P21" s="58" t="s">
        <v>70</v>
      </c>
      <c r="Q21" s="62"/>
    </row>
    <row r="22" spans="1:17" s="64" customFormat="1" ht="9.75" customHeight="1">
      <c r="A22" s="54">
        <v>9</v>
      </c>
      <c r="B22" s="55"/>
      <c r="C22" s="56"/>
      <c r="D22" s="57"/>
      <c r="E22" s="58" t="s">
        <v>74</v>
      </c>
      <c r="F22" s="58"/>
      <c r="G22" s="59"/>
      <c r="H22" s="58"/>
      <c r="I22" s="60"/>
      <c r="J22" s="61"/>
      <c r="K22" s="62"/>
      <c r="L22" s="61"/>
      <c r="M22" s="62"/>
      <c r="N22" s="61"/>
      <c r="O22" s="84"/>
      <c r="P22" s="61" t="s">
        <v>84</v>
      </c>
      <c r="Q22" s="62"/>
    </row>
    <row r="23" spans="1:17" s="64" customFormat="1" ht="9.75" customHeight="1">
      <c r="A23" s="54"/>
      <c r="B23" s="65"/>
      <c r="C23" s="65"/>
      <c r="D23" s="66"/>
      <c r="E23" s="67"/>
      <c r="F23" s="68"/>
      <c r="G23" s="69"/>
      <c r="H23" s="70"/>
      <c r="I23" s="71"/>
      <c r="J23" s="58" t="s">
        <v>65</v>
      </c>
      <c r="K23" s="72"/>
      <c r="L23" s="61"/>
      <c r="M23" s="62"/>
      <c r="N23" s="61"/>
      <c r="O23" s="84"/>
      <c r="P23" s="61"/>
      <c r="Q23" s="62"/>
    </row>
    <row r="24" spans="1:17" s="64" customFormat="1" ht="9.75" customHeight="1">
      <c r="A24" s="54">
        <v>10</v>
      </c>
      <c r="B24" s="55"/>
      <c r="C24" s="56"/>
      <c r="D24" s="57"/>
      <c r="E24" s="58" t="s">
        <v>65</v>
      </c>
      <c r="F24" s="58"/>
      <c r="G24" s="59"/>
      <c r="H24" s="58"/>
      <c r="I24" s="77"/>
      <c r="J24" s="78" t="s">
        <v>85</v>
      </c>
      <c r="K24" s="79"/>
      <c r="L24" s="61"/>
      <c r="M24" s="62"/>
      <c r="N24" s="61"/>
      <c r="O24" s="84"/>
      <c r="P24" s="61"/>
      <c r="Q24" s="62"/>
    </row>
    <row r="25" spans="1:17" s="64" customFormat="1" ht="9.75" customHeight="1">
      <c r="A25" s="54"/>
      <c r="B25" s="65"/>
      <c r="C25" s="65"/>
      <c r="D25" s="66"/>
      <c r="E25" s="80"/>
      <c r="F25" s="80"/>
      <c r="G25" s="81"/>
      <c r="H25" s="80"/>
      <c r="I25" s="82"/>
      <c r="J25" s="83"/>
      <c r="K25" s="71"/>
      <c r="L25" s="58" t="s">
        <v>65</v>
      </c>
      <c r="M25" s="72"/>
      <c r="N25" s="61"/>
      <c r="O25" s="84"/>
      <c r="P25" s="61"/>
      <c r="Q25" s="62"/>
    </row>
    <row r="26" spans="1:17" s="64" customFormat="1" ht="9.75" customHeight="1">
      <c r="A26" s="54">
        <v>11</v>
      </c>
      <c r="B26" s="55"/>
      <c r="C26" s="56"/>
      <c r="D26" s="57"/>
      <c r="E26" s="58" t="s">
        <v>76</v>
      </c>
      <c r="F26" s="58"/>
      <c r="G26" s="59"/>
      <c r="H26" s="58"/>
      <c r="I26" s="60"/>
      <c r="J26" s="61"/>
      <c r="K26" s="84"/>
      <c r="L26" s="78" t="s">
        <v>85</v>
      </c>
      <c r="M26" s="79"/>
      <c r="N26" s="61"/>
      <c r="O26" s="84"/>
      <c r="P26" s="61"/>
      <c r="Q26" s="62"/>
    </row>
    <row r="27" spans="1:17" s="64" customFormat="1" ht="9.75" customHeight="1">
      <c r="A27" s="54"/>
      <c r="B27" s="70"/>
      <c r="C27" s="65"/>
      <c r="D27" s="66"/>
      <c r="E27" s="80"/>
      <c r="F27" s="85"/>
      <c r="G27" s="81"/>
      <c r="H27" s="80"/>
      <c r="I27" s="86"/>
      <c r="J27" s="58" t="s">
        <v>76</v>
      </c>
      <c r="K27" s="87"/>
      <c r="L27" s="83"/>
      <c r="M27" s="71"/>
      <c r="N27" s="61"/>
      <c r="O27" s="84"/>
      <c r="P27" s="61"/>
      <c r="Q27" s="62"/>
    </row>
    <row r="28" spans="1:17" s="64" customFormat="1" ht="9.75" customHeight="1">
      <c r="A28" s="54">
        <v>12</v>
      </c>
      <c r="B28" s="55"/>
      <c r="C28" s="56"/>
      <c r="D28" s="57">
        <v>4</v>
      </c>
      <c r="E28" s="58" t="s">
        <v>88</v>
      </c>
      <c r="F28" s="58"/>
      <c r="G28" s="59"/>
      <c r="H28" s="58"/>
      <c r="I28" s="77"/>
      <c r="J28" s="61" t="s">
        <v>84</v>
      </c>
      <c r="K28" s="62"/>
      <c r="L28" s="61"/>
      <c r="M28" s="84"/>
      <c r="N28" s="61"/>
      <c r="O28" s="84"/>
      <c r="P28" s="61"/>
      <c r="Q28" s="62"/>
    </row>
    <row r="29" spans="1:17" s="64" customFormat="1" ht="9.75" customHeight="1">
      <c r="A29" s="54"/>
      <c r="B29" s="65"/>
      <c r="C29" s="65"/>
      <c r="D29" s="66"/>
      <c r="E29" s="80"/>
      <c r="F29" s="80"/>
      <c r="G29" s="81"/>
      <c r="H29" s="80"/>
      <c r="I29" s="82"/>
      <c r="J29" s="61"/>
      <c r="K29" s="62"/>
      <c r="L29" s="83"/>
      <c r="M29" s="71"/>
      <c r="N29" s="58" t="s">
        <v>71</v>
      </c>
      <c r="O29" s="87"/>
      <c r="P29" s="61"/>
      <c r="Q29" s="62"/>
    </row>
    <row r="30" spans="1:17" s="64" customFormat="1" ht="9.75" customHeight="1">
      <c r="A30" s="54">
        <v>13</v>
      </c>
      <c r="B30" s="55"/>
      <c r="C30" s="56"/>
      <c r="D30" s="57"/>
      <c r="E30" s="58" t="s">
        <v>89</v>
      </c>
      <c r="F30" s="58"/>
      <c r="G30" s="59"/>
      <c r="H30" s="58" t="s">
        <v>90</v>
      </c>
      <c r="I30" s="60"/>
      <c r="J30" s="61"/>
      <c r="K30" s="62"/>
      <c r="L30" s="61"/>
      <c r="M30" s="84"/>
      <c r="N30" s="78" t="s">
        <v>84</v>
      </c>
      <c r="O30" s="62"/>
      <c r="P30" s="61"/>
      <c r="Q30" s="62"/>
    </row>
    <row r="31" spans="1:17" s="64" customFormat="1" ht="9.75" customHeight="1">
      <c r="A31" s="54"/>
      <c r="B31" s="65"/>
      <c r="C31" s="65"/>
      <c r="D31" s="66"/>
      <c r="E31" s="80"/>
      <c r="F31" s="85"/>
      <c r="G31" s="81"/>
      <c r="H31" s="67">
        <v>21</v>
      </c>
      <c r="I31" s="86"/>
      <c r="J31" s="58" t="s">
        <v>91</v>
      </c>
      <c r="K31" s="72"/>
      <c r="L31" s="61"/>
      <c r="M31" s="84"/>
      <c r="N31" s="61"/>
      <c r="O31" s="62"/>
      <c r="P31" s="61"/>
      <c r="Q31" s="62"/>
    </row>
    <row r="32" spans="1:17" s="64" customFormat="1" ht="9.75" customHeight="1">
      <c r="A32" s="54">
        <v>14</v>
      </c>
      <c r="B32" s="55"/>
      <c r="C32" s="56"/>
      <c r="D32" s="57"/>
      <c r="E32" s="58" t="s">
        <v>91</v>
      </c>
      <c r="F32" s="58"/>
      <c r="G32" s="59"/>
      <c r="H32" s="58"/>
      <c r="I32" s="77"/>
      <c r="J32" s="78" t="s">
        <v>84</v>
      </c>
      <c r="K32" s="79"/>
      <c r="L32" s="61"/>
      <c r="M32" s="84"/>
      <c r="N32" s="61"/>
      <c r="O32" s="62"/>
      <c r="P32" s="61"/>
      <c r="Q32" s="62"/>
    </row>
    <row r="33" spans="1:17" s="64" customFormat="1" ht="9.75" customHeight="1">
      <c r="A33" s="54"/>
      <c r="B33" s="65"/>
      <c r="C33" s="65"/>
      <c r="D33" s="66"/>
      <c r="E33" s="80"/>
      <c r="F33" s="80"/>
      <c r="G33" s="81"/>
      <c r="H33" s="80"/>
      <c r="I33" s="82"/>
      <c r="J33" s="83"/>
      <c r="K33" s="71"/>
      <c r="L33" s="58" t="s">
        <v>71</v>
      </c>
      <c r="M33" s="87"/>
      <c r="N33" s="61"/>
      <c r="O33" s="62"/>
      <c r="P33" s="61"/>
      <c r="Q33" s="62"/>
    </row>
    <row r="34" spans="1:17" s="64" customFormat="1" ht="9.75" customHeight="1">
      <c r="A34" s="54">
        <v>15</v>
      </c>
      <c r="B34" s="55"/>
      <c r="C34" s="56"/>
      <c r="D34" s="57"/>
      <c r="E34" s="58" t="s">
        <v>71</v>
      </c>
      <c r="F34" s="58"/>
      <c r="G34" s="59"/>
      <c r="H34" s="58"/>
      <c r="I34" s="60"/>
      <c r="J34" s="61"/>
      <c r="K34" s="84"/>
      <c r="L34" s="78" t="s">
        <v>85</v>
      </c>
      <c r="M34" s="90"/>
      <c r="N34" s="61"/>
      <c r="O34" s="62"/>
      <c r="P34" s="61"/>
      <c r="Q34" s="62"/>
    </row>
    <row r="35" spans="1:17" s="64" customFormat="1" ht="9.75" customHeight="1">
      <c r="A35" s="54"/>
      <c r="B35" s="70"/>
      <c r="C35" s="65"/>
      <c r="D35" s="66"/>
      <c r="E35" s="80"/>
      <c r="F35" s="85"/>
      <c r="G35" s="81"/>
      <c r="H35" s="80"/>
      <c r="I35" s="86"/>
      <c r="J35" s="58" t="s">
        <v>71</v>
      </c>
      <c r="K35" s="87"/>
      <c r="L35" s="83"/>
      <c r="M35" s="92"/>
      <c r="N35" s="96"/>
      <c r="O35" s="62"/>
      <c r="P35" s="61"/>
      <c r="Q35" s="62"/>
    </row>
    <row r="36" spans="1:17" s="64" customFormat="1" ht="9.75" customHeight="1">
      <c r="A36" s="54">
        <v>16</v>
      </c>
      <c r="B36" s="55"/>
      <c r="C36" s="56"/>
      <c r="D36" s="57">
        <v>2</v>
      </c>
      <c r="E36" s="58" t="s">
        <v>77</v>
      </c>
      <c r="F36" s="58"/>
      <c r="G36" s="59"/>
      <c r="H36" s="58"/>
      <c r="I36" s="77"/>
      <c r="J36" s="61" t="s">
        <v>84</v>
      </c>
      <c r="K36" s="62"/>
      <c r="L36" s="61"/>
      <c r="M36" s="62"/>
      <c r="N36" s="62"/>
      <c r="O36" s="62"/>
      <c r="P36" s="61"/>
      <c r="Q36" s="62"/>
    </row>
    <row r="37" spans="1:17" s="64" customFormat="1" ht="9.75" customHeight="1">
      <c r="A37" s="97"/>
      <c r="B37" s="98"/>
      <c r="C37" s="98"/>
      <c r="D37" s="98"/>
      <c r="E37" s="99"/>
      <c r="F37" s="99"/>
      <c r="G37" s="100"/>
      <c r="H37" s="101"/>
      <c r="I37" s="102"/>
      <c r="J37" s="103"/>
      <c r="K37" s="104"/>
      <c r="L37" s="103"/>
      <c r="M37" s="104"/>
      <c r="N37" s="105"/>
      <c r="O37" s="106"/>
      <c r="P37" s="107"/>
      <c r="Q37" s="62"/>
    </row>
    <row r="38" spans="1:17" s="64" customFormat="1" ht="9.75" customHeight="1">
      <c r="A38" s="54" t="s">
        <v>92</v>
      </c>
      <c r="B38" s="55"/>
      <c r="C38" s="56"/>
      <c r="D38" s="57"/>
      <c r="E38" s="58" t="s">
        <v>73</v>
      </c>
      <c r="F38" s="58"/>
      <c r="G38" s="59"/>
      <c r="H38" s="58"/>
      <c r="I38" s="60"/>
      <c r="J38" s="61"/>
      <c r="K38" s="108"/>
      <c r="L38" s="109"/>
      <c r="M38" s="62"/>
      <c r="N38" s="62"/>
      <c r="O38" s="62"/>
      <c r="P38" s="61"/>
      <c r="Q38" s="62"/>
    </row>
    <row r="39" spans="1:17" s="64" customFormat="1" ht="9.75" customHeight="1">
      <c r="A39" s="54"/>
      <c r="B39" s="70"/>
      <c r="C39" s="65"/>
      <c r="D39" s="66"/>
      <c r="E39" s="80"/>
      <c r="F39" s="85"/>
      <c r="G39" s="81"/>
      <c r="H39" s="80"/>
      <c r="I39" s="86"/>
      <c r="J39" s="91" t="s">
        <v>73</v>
      </c>
      <c r="K39" s="72"/>
      <c r="L39" s="110"/>
      <c r="M39" s="62"/>
      <c r="N39" s="62"/>
      <c r="O39" s="62"/>
      <c r="P39" s="61"/>
      <c r="Q39" s="62"/>
    </row>
    <row r="40" spans="1:17" s="64" customFormat="1" ht="9.75" customHeight="1">
      <c r="A40" s="54" t="s">
        <v>93</v>
      </c>
      <c r="B40" s="55"/>
      <c r="C40" s="56"/>
      <c r="D40" s="57"/>
      <c r="E40" s="58" t="s">
        <v>65</v>
      </c>
      <c r="F40" s="58"/>
      <c r="G40" s="59"/>
      <c r="H40" s="58"/>
      <c r="I40" s="77"/>
      <c r="J40" s="61" t="s">
        <v>84</v>
      </c>
      <c r="K40" s="62"/>
      <c r="L40" s="73" t="s">
        <v>94</v>
      </c>
      <c r="M40" s="62"/>
      <c r="N40" s="62"/>
      <c r="O40" s="62"/>
      <c r="P40" s="61"/>
      <c r="Q40" s="62"/>
    </row>
    <row r="41" spans="1:17" s="64" customFormat="1" ht="9.75" customHeight="1">
      <c r="A41" s="54"/>
      <c r="B41" s="111"/>
      <c r="C41" s="111"/>
      <c r="D41" s="112"/>
      <c r="E41" s="113"/>
      <c r="F41" s="113"/>
      <c r="G41" s="114"/>
      <c r="H41" s="113"/>
      <c r="I41" s="115"/>
      <c r="J41" s="61"/>
      <c r="K41" s="62"/>
      <c r="L41" s="61"/>
      <c r="M41" s="62"/>
      <c r="N41" s="62"/>
      <c r="O41" s="62"/>
      <c r="P41" s="61"/>
      <c r="Q41" s="62"/>
    </row>
    <row r="42" spans="1:17" s="64" customFormat="1" ht="9.75" customHeight="1">
      <c r="A42" s="97"/>
      <c r="B42" s="98"/>
      <c r="C42" s="98"/>
      <c r="D42" s="98"/>
      <c r="E42" s="99"/>
      <c r="F42" s="99"/>
      <c r="G42" s="100"/>
      <c r="H42" s="101"/>
      <c r="I42" s="102"/>
      <c r="J42" s="103"/>
      <c r="K42" s="104"/>
      <c r="L42" s="103"/>
      <c r="M42" s="104"/>
      <c r="N42" s="105"/>
      <c r="O42" s="106"/>
      <c r="P42" s="107"/>
      <c r="Q42" s="62"/>
    </row>
    <row r="43" spans="1:17" s="64" customFormat="1" ht="9.75" customHeight="1">
      <c r="A43" s="54" t="s">
        <v>92</v>
      </c>
      <c r="B43" s="55"/>
      <c r="C43" s="56"/>
      <c r="D43" s="57"/>
      <c r="E43" s="116" t="s">
        <v>72</v>
      </c>
      <c r="F43" s="58"/>
      <c r="G43" s="59"/>
      <c r="H43" s="58"/>
      <c r="I43" s="60"/>
      <c r="J43" s="61"/>
      <c r="K43" s="62"/>
      <c r="L43" s="61"/>
      <c r="M43" s="62"/>
      <c r="N43" s="61"/>
      <c r="Q43" s="62"/>
    </row>
    <row r="44" spans="1:17" s="64" customFormat="1" ht="9.75" customHeight="1">
      <c r="A44" s="54"/>
      <c r="B44" s="65"/>
      <c r="C44" s="65"/>
      <c r="D44" s="66"/>
      <c r="E44" s="67"/>
      <c r="F44" s="68"/>
      <c r="G44" s="69"/>
      <c r="H44" s="70"/>
      <c r="I44" s="71"/>
      <c r="J44" s="117" t="s">
        <v>69</v>
      </c>
      <c r="K44" s="72"/>
      <c r="L44" s="61"/>
      <c r="M44" s="62"/>
      <c r="N44" s="61"/>
      <c r="Q44" s="92"/>
    </row>
    <row r="45" spans="1:17" s="64" customFormat="1" ht="9.75" customHeight="1">
      <c r="A45" s="54" t="s">
        <v>93</v>
      </c>
      <c r="B45" s="55"/>
      <c r="C45" s="56"/>
      <c r="D45" s="57"/>
      <c r="E45" s="117" t="s">
        <v>69</v>
      </c>
      <c r="F45" s="58"/>
      <c r="G45" s="59"/>
      <c r="H45" s="58"/>
      <c r="I45" s="77"/>
      <c r="J45" s="78" t="s">
        <v>85</v>
      </c>
      <c r="K45" s="79"/>
      <c r="L45" s="61"/>
      <c r="M45" s="62"/>
      <c r="N45" s="61"/>
      <c r="Q45" s="62"/>
    </row>
    <row r="46" spans="1:17" s="64" customFormat="1" ht="9.75" customHeight="1">
      <c r="A46" s="54"/>
      <c r="B46" s="65"/>
      <c r="C46" s="65"/>
      <c r="D46" s="66"/>
      <c r="E46" s="67"/>
      <c r="F46" s="80"/>
      <c r="G46" s="81"/>
      <c r="H46" s="80"/>
      <c r="I46" s="82"/>
      <c r="J46" s="83"/>
      <c r="K46" s="71"/>
      <c r="L46" s="88" t="s">
        <v>76</v>
      </c>
      <c r="M46" s="72"/>
      <c r="N46" s="61"/>
      <c r="Q46" s="62"/>
    </row>
    <row r="47" spans="1:17" s="64" customFormat="1" ht="9.75" customHeight="1">
      <c r="A47" s="54" t="s">
        <v>94</v>
      </c>
      <c r="B47" s="55"/>
      <c r="C47" s="56"/>
      <c r="D47" s="57"/>
      <c r="E47" s="116" t="s">
        <v>76</v>
      </c>
      <c r="F47" s="58"/>
      <c r="G47" s="59"/>
      <c r="H47" s="58"/>
      <c r="I47" s="60"/>
      <c r="J47" s="61"/>
      <c r="K47" s="84"/>
      <c r="L47" s="78" t="s">
        <v>84</v>
      </c>
      <c r="M47" s="118"/>
      <c r="N47" s="73" t="s">
        <v>95</v>
      </c>
      <c r="Q47" s="62"/>
    </row>
    <row r="48" spans="1:17" s="64" customFormat="1" ht="9.75" customHeight="1">
      <c r="A48" s="54"/>
      <c r="B48" s="70"/>
      <c r="C48" s="65"/>
      <c r="D48" s="66"/>
      <c r="E48" s="67"/>
      <c r="F48" s="85"/>
      <c r="G48" s="81"/>
      <c r="H48" s="80"/>
      <c r="I48" s="86"/>
      <c r="J48" s="88" t="s">
        <v>76</v>
      </c>
      <c r="K48" s="87"/>
      <c r="L48" s="83"/>
      <c r="M48" s="119"/>
      <c r="N48" s="73"/>
      <c r="Q48" s="62"/>
    </row>
    <row r="49" spans="1:17" s="64" customFormat="1" ht="9.75" customHeight="1">
      <c r="A49" s="54" t="s">
        <v>96</v>
      </c>
      <c r="B49" s="120"/>
      <c r="C49" s="121"/>
      <c r="D49" s="122"/>
      <c r="E49" s="116" t="s">
        <v>91</v>
      </c>
      <c r="F49" s="113"/>
      <c r="G49" s="114"/>
      <c r="H49" s="113"/>
      <c r="I49" s="123"/>
      <c r="J49" s="61" t="s">
        <v>97</v>
      </c>
      <c r="K49" s="62"/>
      <c r="L49" s="61"/>
      <c r="M49" s="108"/>
      <c r="N49" s="73"/>
      <c r="Q49" s="62"/>
    </row>
    <row r="50" spans="1:17" s="64" customFormat="1" ht="9.75" customHeight="1">
      <c r="A50" s="97"/>
      <c r="B50" s="98"/>
      <c r="C50" s="98"/>
      <c r="D50" s="124"/>
      <c r="E50" s="125"/>
      <c r="F50" s="125"/>
      <c r="G50" s="126"/>
      <c r="H50" s="125"/>
      <c r="I50" s="127"/>
      <c r="J50" s="103"/>
      <c r="K50" s="104"/>
      <c r="L50" s="128"/>
      <c r="M50" s="129"/>
      <c r="N50" s="103"/>
      <c r="O50" s="130"/>
      <c r="P50" s="131"/>
      <c r="Q50" s="62"/>
    </row>
    <row r="51" spans="1:17" s="64" customFormat="1" ht="9.75" customHeight="1">
      <c r="A51" s="54" t="s">
        <v>92</v>
      </c>
      <c r="B51" s="55"/>
      <c r="C51" s="56"/>
      <c r="D51" s="57"/>
      <c r="E51" s="116" t="s">
        <v>72</v>
      </c>
      <c r="F51" s="58"/>
      <c r="G51" s="59"/>
      <c r="H51" s="58"/>
      <c r="I51" s="60"/>
      <c r="J51" s="61"/>
      <c r="K51" s="62"/>
      <c r="L51" s="61"/>
      <c r="M51" s="108"/>
      <c r="N51" s="109"/>
      <c r="Q51" s="62"/>
    </row>
    <row r="52" spans="1:17" s="64" customFormat="1" ht="9.75" customHeight="1">
      <c r="A52" s="54"/>
      <c r="B52" s="65"/>
      <c r="C52" s="65"/>
      <c r="D52" s="66"/>
      <c r="E52" s="67"/>
      <c r="F52" s="85"/>
      <c r="G52" s="81"/>
      <c r="H52" s="80"/>
      <c r="I52" s="86"/>
      <c r="J52" s="88" t="s">
        <v>72</v>
      </c>
      <c r="K52" s="72"/>
      <c r="M52" s="108"/>
      <c r="N52" s="73"/>
      <c r="Q52" s="62"/>
    </row>
    <row r="53" spans="1:17" s="64" customFormat="1" ht="9.75" customHeight="1">
      <c r="A53" s="54" t="s">
        <v>93</v>
      </c>
      <c r="B53" s="120"/>
      <c r="C53" s="121"/>
      <c r="D53" s="122"/>
      <c r="E53" s="215" t="s">
        <v>91</v>
      </c>
      <c r="F53" s="113"/>
      <c r="G53" s="114"/>
      <c r="H53" s="113"/>
      <c r="I53" s="123"/>
      <c r="J53" s="78" t="s">
        <v>97</v>
      </c>
      <c r="K53" s="118"/>
      <c r="L53" s="73" t="s">
        <v>98</v>
      </c>
      <c r="M53" s="108"/>
      <c r="N53" s="73"/>
      <c r="Q53" s="62"/>
    </row>
    <row r="54" spans="1:17" s="64" customFormat="1" ht="9.75" customHeight="1">
      <c r="A54" s="97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1"/>
      <c r="Q54" s="62"/>
    </row>
    <row r="55" spans="1:17" s="64" customFormat="1" ht="9.75" customHeight="1">
      <c r="A55" s="54" t="s">
        <v>92</v>
      </c>
      <c r="B55" s="55"/>
      <c r="C55" s="56"/>
      <c r="D55" s="57"/>
      <c r="E55" s="116" t="s">
        <v>59</v>
      </c>
      <c r="F55" s="58"/>
      <c r="G55" s="59"/>
      <c r="H55" s="58"/>
      <c r="I55" s="60"/>
      <c r="J55" s="61"/>
      <c r="K55" s="62"/>
      <c r="L55" s="61"/>
      <c r="M55" s="62"/>
      <c r="N55" s="61"/>
      <c r="O55" s="62"/>
      <c r="P55" s="78"/>
      <c r="Q55" s="62"/>
    </row>
    <row r="56" spans="1:17" s="64" customFormat="1" ht="9.75" customHeight="1">
      <c r="A56" s="54"/>
      <c r="B56" s="65"/>
      <c r="C56" s="65"/>
      <c r="D56" s="66"/>
      <c r="E56" s="67"/>
      <c r="F56" s="68"/>
      <c r="G56" s="69"/>
      <c r="H56" s="70"/>
      <c r="I56" s="71"/>
      <c r="J56" s="91" t="s">
        <v>62</v>
      </c>
      <c r="K56" s="72"/>
      <c r="L56" s="61"/>
      <c r="M56" s="62"/>
      <c r="N56" s="61"/>
      <c r="O56" s="62"/>
      <c r="P56" s="83"/>
      <c r="Q56" s="62"/>
    </row>
    <row r="57" spans="1:17" s="64" customFormat="1" ht="9.75" customHeight="1">
      <c r="A57" s="54" t="s">
        <v>93</v>
      </c>
      <c r="B57" s="55"/>
      <c r="C57" s="56"/>
      <c r="D57" s="57"/>
      <c r="E57" s="116" t="s">
        <v>62</v>
      </c>
      <c r="F57" s="58"/>
      <c r="G57" s="59"/>
      <c r="H57" s="58"/>
      <c r="I57" s="77"/>
      <c r="J57" s="78" t="s">
        <v>84</v>
      </c>
      <c r="K57" s="79"/>
      <c r="L57" s="61"/>
      <c r="M57" s="62"/>
      <c r="N57" s="61"/>
      <c r="O57" s="62"/>
      <c r="P57" s="61"/>
      <c r="Q57" s="62"/>
    </row>
    <row r="58" spans="1:17" s="64" customFormat="1" ht="9.75" customHeight="1">
      <c r="A58" s="54"/>
      <c r="B58" s="65"/>
      <c r="C58" s="65"/>
      <c r="D58" s="66"/>
      <c r="E58" s="67"/>
      <c r="F58" s="80"/>
      <c r="G58" s="81"/>
      <c r="H58" s="80"/>
      <c r="I58" s="82"/>
      <c r="J58" s="83"/>
      <c r="K58" s="71"/>
      <c r="L58" s="58" t="s">
        <v>75</v>
      </c>
      <c r="M58" s="72"/>
      <c r="N58" s="61"/>
      <c r="O58" s="62"/>
      <c r="P58" s="61"/>
      <c r="Q58" s="62"/>
    </row>
    <row r="59" spans="1:17" s="64" customFormat="1" ht="9.75" customHeight="1">
      <c r="A59" s="54" t="s">
        <v>94</v>
      </c>
      <c r="B59" s="55"/>
      <c r="C59" s="56"/>
      <c r="D59" s="57"/>
      <c r="E59" s="116" t="s">
        <v>86</v>
      </c>
      <c r="F59" s="58"/>
      <c r="G59" s="59"/>
      <c r="H59" s="58"/>
      <c r="I59" s="60"/>
      <c r="J59" s="61"/>
      <c r="K59" s="84"/>
      <c r="L59" s="78" t="s">
        <v>84</v>
      </c>
      <c r="M59" s="79"/>
      <c r="N59" s="61"/>
      <c r="O59" s="62"/>
      <c r="P59" s="61"/>
      <c r="Q59" s="62"/>
    </row>
    <row r="60" spans="1:17" s="64" customFormat="1" ht="9.75" customHeight="1">
      <c r="A60" s="54"/>
      <c r="B60" s="70"/>
      <c r="C60" s="65"/>
      <c r="D60" s="66"/>
      <c r="E60" s="67"/>
      <c r="F60" s="85"/>
      <c r="G60" s="81"/>
      <c r="H60" s="80"/>
      <c r="I60" s="86"/>
      <c r="J60" s="58" t="s">
        <v>75</v>
      </c>
      <c r="K60" s="87"/>
      <c r="L60" s="83"/>
      <c r="M60" s="71"/>
      <c r="N60" s="61"/>
      <c r="O60" s="62"/>
      <c r="P60" s="61"/>
      <c r="Q60" s="62"/>
    </row>
    <row r="61" spans="1:17" s="64" customFormat="1" ht="9.75" customHeight="1">
      <c r="A61" s="54" t="s">
        <v>96</v>
      </c>
      <c r="B61" s="55"/>
      <c r="C61" s="56"/>
      <c r="D61" s="57"/>
      <c r="E61" s="116" t="s">
        <v>75</v>
      </c>
      <c r="F61" s="58"/>
      <c r="G61" s="59"/>
      <c r="H61" s="58"/>
      <c r="I61" s="77"/>
      <c r="J61" s="61" t="s">
        <v>85</v>
      </c>
      <c r="K61" s="62"/>
      <c r="L61" s="61"/>
      <c r="M61" s="84"/>
      <c r="N61" s="61"/>
      <c r="O61" s="62"/>
      <c r="P61" s="61"/>
      <c r="Q61" s="62"/>
    </row>
    <row r="62" spans="1:17" s="64" customFormat="1" ht="9.75" customHeight="1">
      <c r="A62" s="54"/>
      <c r="B62" s="65"/>
      <c r="C62" s="65"/>
      <c r="D62" s="66"/>
      <c r="E62" s="67"/>
      <c r="F62" s="80"/>
      <c r="G62" s="81"/>
      <c r="H62" s="80"/>
      <c r="I62" s="82"/>
      <c r="J62" s="61"/>
      <c r="K62" s="62"/>
      <c r="L62" s="83"/>
      <c r="M62" s="71"/>
      <c r="N62" s="91" t="s">
        <v>77</v>
      </c>
      <c r="O62" s="72"/>
      <c r="P62" s="61"/>
      <c r="Q62" s="62"/>
    </row>
    <row r="63" spans="1:18" s="64" customFormat="1" ht="9.75" customHeight="1">
      <c r="A63" s="54" t="s">
        <v>95</v>
      </c>
      <c r="B63" s="55"/>
      <c r="C63" s="56"/>
      <c r="D63" s="57"/>
      <c r="E63" s="116" t="s">
        <v>74</v>
      </c>
      <c r="F63" s="58"/>
      <c r="G63" s="59"/>
      <c r="H63" s="58"/>
      <c r="I63" s="60"/>
      <c r="J63" s="61"/>
      <c r="K63" s="62"/>
      <c r="L63" s="61"/>
      <c r="M63" s="84"/>
      <c r="N63" s="78" t="s">
        <v>84</v>
      </c>
      <c r="O63" s="62"/>
      <c r="P63" s="61" t="s">
        <v>99</v>
      </c>
      <c r="Q63" s="62"/>
      <c r="R63" s="132"/>
    </row>
    <row r="64" spans="1:17" s="64" customFormat="1" ht="9.75" customHeight="1">
      <c r="A64" s="54"/>
      <c r="B64" s="65"/>
      <c r="C64" s="65"/>
      <c r="D64" s="66"/>
      <c r="E64" s="67"/>
      <c r="F64" s="85"/>
      <c r="G64" s="81"/>
      <c r="H64" s="80"/>
      <c r="I64" s="86"/>
      <c r="J64" s="58" t="s">
        <v>74</v>
      </c>
      <c r="K64" s="72"/>
      <c r="L64" s="61"/>
      <c r="M64" s="84"/>
      <c r="N64" s="61"/>
      <c r="O64" s="62"/>
      <c r="P64" s="61"/>
      <c r="Q64" s="62"/>
    </row>
    <row r="65" spans="1:17" s="64" customFormat="1" ht="9.75" customHeight="1">
      <c r="A65" s="54" t="s">
        <v>100</v>
      </c>
      <c r="B65" s="55"/>
      <c r="C65" s="56"/>
      <c r="D65" s="57"/>
      <c r="E65" s="116" t="s">
        <v>88</v>
      </c>
      <c r="F65" s="58"/>
      <c r="G65" s="59"/>
      <c r="H65" s="58"/>
      <c r="I65" s="77"/>
      <c r="J65" s="78" t="s">
        <v>85</v>
      </c>
      <c r="K65" s="79"/>
      <c r="L65" s="61"/>
      <c r="M65" s="84"/>
      <c r="N65" s="61"/>
      <c r="O65" s="62"/>
      <c r="P65" s="61"/>
      <c r="Q65" s="62"/>
    </row>
    <row r="66" spans="1:17" s="64" customFormat="1" ht="9.75" customHeight="1">
      <c r="A66" s="54"/>
      <c r="B66" s="65"/>
      <c r="C66" s="65"/>
      <c r="D66" s="66"/>
      <c r="E66" s="67"/>
      <c r="F66" s="80"/>
      <c r="G66" s="81"/>
      <c r="H66" s="80"/>
      <c r="I66" s="82"/>
      <c r="J66" s="83"/>
      <c r="K66" s="71"/>
      <c r="L66" s="91" t="s">
        <v>77</v>
      </c>
      <c r="M66" s="87"/>
      <c r="N66" s="61"/>
      <c r="O66" s="62"/>
      <c r="P66" s="61"/>
      <c r="Q66" s="62"/>
    </row>
    <row r="67" spans="1:17" s="64" customFormat="1" ht="9.75" customHeight="1">
      <c r="A67" s="54" t="s">
        <v>98</v>
      </c>
      <c r="B67" s="55"/>
      <c r="C67" s="56"/>
      <c r="D67" s="57"/>
      <c r="E67" s="116" t="s">
        <v>90</v>
      </c>
      <c r="F67" s="58"/>
      <c r="G67" s="59"/>
      <c r="H67" s="58"/>
      <c r="I67" s="60"/>
      <c r="J67" s="61"/>
      <c r="K67" s="84"/>
      <c r="L67" s="78" t="s">
        <v>85</v>
      </c>
      <c r="M67" s="90"/>
      <c r="N67" s="61"/>
      <c r="O67" s="62"/>
      <c r="P67" s="61"/>
      <c r="Q67" s="62"/>
    </row>
    <row r="68" spans="1:17" s="64" customFormat="1" ht="9.75" customHeight="1">
      <c r="A68" s="54"/>
      <c r="B68" s="70"/>
      <c r="C68" s="65"/>
      <c r="D68" s="66"/>
      <c r="E68" s="67"/>
      <c r="F68" s="85"/>
      <c r="G68" s="81"/>
      <c r="H68" s="80"/>
      <c r="I68" s="86"/>
      <c r="J68" s="91" t="s">
        <v>77</v>
      </c>
      <c r="K68" s="87"/>
      <c r="L68" s="83"/>
      <c r="M68" s="92"/>
      <c r="N68" s="61"/>
      <c r="O68" s="62"/>
      <c r="P68" s="61"/>
      <c r="Q68" s="62"/>
    </row>
    <row r="69" spans="1:17" s="64" customFormat="1" ht="9.75" customHeight="1">
      <c r="A69" s="54" t="s">
        <v>101</v>
      </c>
      <c r="B69" s="120"/>
      <c r="C69" s="121"/>
      <c r="D69" s="122"/>
      <c r="E69" s="116" t="s">
        <v>77</v>
      </c>
      <c r="F69" s="113"/>
      <c r="G69" s="114"/>
      <c r="H69" s="113"/>
      <c r="I69" s="123"/>
      <c r="J69" s="61" t="s">
        <v>84</v>
      </c>
      <c r="K69" s="62"/>
      <c r="L69" s="61"/>
      <c r="M69" s="62"/>
      <c r="N69" s="61"/>
      <c r="O69" s="62"/>
      <c r="P69" s="61"/>
      <c r="Q69" s="62"/>
    </row>
    <row r="70" spans="1:17" s="64" customFormat="1" ht="9.75" customHeight="1">
      <c r="A70" s="97"/>
      <c r="B70" s="98"/>
      <c r="C70" s="98"/>
      <c r="D70" s="124"/>
      <c r="E70" s="125"/>
      <c r="F70" s="125"/>
      <c r="G70" s="126"/>
      <c r="H70" s="125"/>
      <c r="I70" s="127"/>
      <c r="J70" s="128"/>
      <c r="K70" s="129"/>
      <c r="L70" s="103"/>
      <c r="M70" s="104"/>
      <c r="N70" s="103"/>
      <c r="O70" s="104"/>
      <c r="P70" s="107"/>
      <c r="Q70" s="62"/>
    </row>
    <row r="71" spans="1:17" s="16" customFormat="1" ht="6.75" customHeight="1">
      <c r="A71" s="133"/>
      <c r="B71" s="133"/>
      <c r="C71" s="133"/>
      <c r="D71" s="133"/>
      <c r="E71" s="96"/>
      <c r="F71" s="96"/>
      <c r="G71" s="96"/>
      <c r="H71" s="96"/>
      <c r="I71" s="134"/>
      <c r="J71" s="96"/>
      <c r="K71" s="135"/>
      <c r="L71" s="96"/>
      <c r="M71" s="135"/>
      <c r="N71" s="96"/>
      <c r="O71" s="135"/>
      <c r="P71" s="96"/>
      <c r="Q71" s="135"/>
    </row>
    <row r="72" spans="1:17" s="18" customFormat="1" ht="10.5" customHeight="1">
      <c r="A72" s="136"/>
      <c r="B72" s="137"/>
      <c r="C72" s="138"/>
      <c r="D72" s="139" t="s">
        <v>102</v>
      </c>
      <c r="E72" s="140" t="s">
        <v>103</v>
      </c>
      <c r="F72" s="140"/>
      <c r="G72" s="140"/>
      <c r="H72" s="141"/>
      <c r="I72" s="142"/>
      <c r="J72" s="143"/>
      <c r="K72" s="144" t="s">
        <v>104</v>
      </c>
      <c r="L72" s="143"/>
      <c r="M72" s="145"/>
      <c r="N72" s="146"/>
      <c r="O72" s="146"/>
      <c r="P72" s="146"/>
      <c r="Q72" s="147"/>
    </row>
    <row r="73" spans="1:17" s="18" customFormat="1" ht="12.75" customHeight="1">
      <c r="A73" s="148"/>
      <c r="B73" s="149"/>
      <c r="C73" s="150"/>
      <c r="D73" s="151">
        <v>1</v>
      </c>
      <c r="E73" s="152" t="str">
        <f>IF(D6=1,E6,"")</f>
        <v>СЛАЙС</v>
      </c>
      <c r="F73" s="152">
        <f>IF(E6=1,F6,"")</f>
      </c>
      <c r="G73" s="152">
        <f>IF(F6=1,G6,"")</f>
      </c>
      <c r="H73" s="153"/>
      <c r="I73" s="203" t="s">
        <v>105</v>
      </c>
      <c r="J73" s="204"/>
      <c r="K73" s="204"/>
      <c r="L73" s="204"/>
      <c r="M73" s="205"/>
      <c r="N73" s="154" t="s">
        <v>106</v>
      </c>
      <c r="O73" s="154"/>
      <c r="P73" s="154"/>
      <c r="Q73" s="155"/>
    </row>
    <row r="74" spans="1:17" s="18" customFormat="1" ht="12.75" customHeight="1">
      <c r="A74" s="148"/>
      <c r="B74" s="149"/>
      <c r="C74" s="156"/>
      <c r="D74" s="151">
        <v>2</v>
      </c>
      <c r="E74" s="152" t="s">
        <v>77</v>
      </c>
      <c r="F74" s="152"/>
      <c r="G74" s="152"/>
      <c r="H74" s="153"/>
      <c r="I74" s="203"/>
      <c r="J74" s="204"/>
      <c r="K74" s="204"/>
      <c r="L74" s="204"/>
      <c r="M74" s="205"/>
      <c r="N74" s="157" t="s">
        <v>107</v>
      </c>
      <c r="O74" s="158"/>
      <c r="P74" s="157"/>
      <c r="Q74" s="159"/>
    </row>
    <row r="75" spans="1:17" s="18" customFormat="1" ht="12.75" customHeight="1">
      <c r="A75" s="160"/>
      <c r="B75" s="161"/>
      <c r="C75" s="156"/>
      <c r="D75" s="151">
        <v>3</v>
      </c>
      <c r="E75" s="152" t="s">
        <v>86</v>
      </c>
      <c r="F75" s="152">
        <f>IF(E22=3,F22,IF(E69=3,F69,""))</f>
      </c>
      <c r="G75" s="152">
        <f>IF(F22=3,G22,IF(F69=3,G69,""))</f>
      </c>
      <c r="H75" s="153"/>
      <c r="I75" s="203"/>
      <c r="J75" s="204"/>
      <c r="K75" s="204"/>
      <c r="L75" s="204"/>
      <c r="M75" s="205"/>
      <c r="N75" s="157" t="s">
        <v>108</v>
      </c>
      <c r="O75" s="158"/>
      <c r="P75" s="157"/>
      <c r="Q75" s="159"/>
    </row>
    <row r="76" spans="1:17" s="18" customFormat="1" ht="12.75" customHeight="1">
      <c r="A76" s="162"/>
      <c r="B76" s="163"/>
      <c r="C76" s="164"/>
      <c r="D76" s="151">
        <v>4</v>
      </c>
      <c r="E76" s="152" t="s">
        <v>88</v>
      </c>
      <c r="F76" s="152">
        <f>IF(E22=4,F22,IF(E69=4,F69,""))</f>
      </c>
      <c r="G76" s="152">
        <f>IF(F22=4,G22,IF(F69=4,G69,""))</f>
      </c>
      <c r="H76" s="153"/>
      <c r="I76" s="165"/>
      <c r="J76" s="166"/>
      <c r="K76" s="167"/>
      <c r="L76" s="166"/>
      <c r="M76" s="159"/>
      <c r="N76" s="163"/>
      <c r="O76" s="168"/>
      <c r="P76" s="163"/>
      <c r="Q76" s="169"/>
    </row>
    <row r="77" spans="1:17" s="18" customFormat="1" ht="12.75" customHeight="1">
      <c r="A77" s="170"/>
      <c r="B77" s="154"/>
      <c r="C77" s="171"/>
      <c r="D77" s="151"/>
      <c r="E77" s="152">
        <f>IF(D20=5,E20,IF(D36=5,E36,IF(D55=5,E55,IF(D43=5,E43,""))))</f>
      </c>
      <c r="F77" s="152">
        <f>IF(E20=5,F20,IF(E36=5,F36,IF(E55=5,F55,IF(E43=5,F43,""))))</f>
      </c>
      <c r="G77" s="152">
        <f>IF(F20=5,G20,IF(F36=5,G36,IF(F55=5,G55,IF(F43=5,G43,""))))</f>
      </c>
      <c r="H77" s="153"/>
      <c r="I77" s="165"/>
      <c r="J77" s="166"/>
      <c r="K77" s="167"/>
      <c r="L77" s="166"/>
      <c r="M77" s="159"/>
      <c r="N77" s="154" t="s">
        <v>109</v>
      </c>
      <c r="O77" s="154"/>
      <c r="P77" s="154"/>
      <c r="Q77" s="155"/>
    </row>
    <row r="78" spans="1:17" s="18" customFormat="1" ht="12.75" customHeight="1">
      <c r="A78" s="148"/>
      <c r="B78" s="149"/>
      <c r="C78" s="150"/>
      <c r="D78" s="151"/>
      <c r="E78" s="152">
        <f>IF(D20=6,E20,IF(D36=6,E36,IF(D55=6,E55,IF(D43=6,E43,""))))</f>
      </c>
      <c r="F78" s="152">
        <f>IF(E20=6,F20,IF(E36=6,F36,IF(E55=6,F55,IF(E43=6,F43,""))))</f>
      </c>
      <c r="G78" s="152">
        <f>IF(F20=6,G20,IF(F36=6,G36,IF(F55=6,G55,IF(F43=6,G43,""))))</f>
      </c>
      <c r="H78" s="153"/>
      <c r="I78" s="165"/>
      <c r="J78" s="166"/>
      <c r="K78" s="167"/>
      <c r="L78" s="166"/>
      <c r="M78" s="159"/>
      <c r="N78" s="157"/>
      <c r="O78" s="158"/>
      <c r="P78" s="157"/>
      <c r="Q78" s="159"/>
    </row>
    <row r="79" spans="1:17" s="18" customFormat="1" ht="12.75" customHeight="1">
      <c r="A79" s="148"/>
      <c r="B79" s="149"/>
      <c r="C79" s="150"/>
      <c r="D79" s="151"/>
      <c r="E79" s="152">
        <f>IF(D20=7,E20,IF(D36=7,E36,IF(D55=7,E55,IF(D43=7,E43,""))))</f>
      </c>
      <c r="F79" s="152">
        <f>IF(E20=7,F20,IF(E36=7,F36,IF(E55=7,F55,IF(E43=7,F43,""))))</f>
      </c>
      <c r="G79" s="152">
        <f>IF(F20=7,G20,IF(F36=7,G36,IF(F55=7,G55,IF(F43=7,G43,""))))</f>
      </c>
      <c r="H79" s="153"/>
      <c r="I79" s="165"/>
      <c r="J79" s="166"/>
      <c r="K79" s="167"/>
      <c r="L79" s="166"/>
      <c r="M79" s="159"/>
      <c r="N79" s="157"/>
      <c r="O79" s="158"/>
      <c r="P79" s="157"/>
      <c r="Q79" s="159"/>
    </row>
    <row r="80" spans="1:17" s="18" customFormat="1" ht="12.75" customHeight="1">
      <c r="A80" s="162"/>
      <c r="B80" s="163"/>
      <c r="C80" s="172"/>
      <c r="D80" s="173"/>
      <c r="E80" s="174">
        <f>IF(D20=8,E20,IF(D36=8,E36,IF(D55=8,E55,IF(D43=8,E43,""))))</f>
      </c>
      <c r="F80" s="173"/>
      <c r="G80" s="174">
        <f>IF(F20=8,G20,IF(F36=8,G36,IF(F55=8,G55,IF(F43=8,G43,""))))</f>
      </c>
      <c r="H80" s="175"/>
      <c r="I80" s="176"/>
      <c r="J80" s="163"/>
      <c r="K80" s="168"/>
      <c r="L80" s="163"/>
      <c r="M80" s="169"/>
      <c r="N80" s="163" t="str">
        <f>Q3</f>
        <v>Евгений Зукин</v>
      </c>
      <c r="O80" s="168"/>
      <c r="P80" s="163"/>
      <c r="Q80" s="169"/>
    </row>
  </sheetData>
  <sheetProtection/>
  <mergeCells count="3">
    <mergeCell ref="I73:M73"/>
    <mergeCell ref="I74:M74"/>
    <mergeCell ref="I75:M75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8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showZeros="0" zoomScalePageLayoutView="0" workbookViewId="0" topLeftCell="B1">
      <selection activeCell="E61" sqref="E61"/>
    </sheetView>
  </sheetViews>
  <sheetFormatPr defaultColWidth="9.140625" defaultRowHeight="12.75"/>
  <cols>
    <col min="1" max="2" width="3.28125" style="15" customWidth="1"/>
    <col min="3" max="3" width="4.7109375" style="15" customWidth="1"/>
    <col min="4" max="4" width="4.28125" style="15" customWidth="1"/>
    <col min="5" max="5" width="12.7109375" style="15" customWidth="1"/>
    <col min="6" max="6" width="2.7109375" style="15" customWidth="1"/>
    <col min="7" max="7" width="7.7109375" style="15" customWidth="1"/>
    <col min="8" max="8" width="5.8515625" style="177" customWidth="1"/>
    <col min="9" max="9" width="1.7109375" style="178" customWidth="1"/>
    <col min="10" max="10" width="10.7109375" style="15" customWidth="1"/>
    <col min="11" max="11" width="1.7109375" style="178" customWidth="1"/>
    <col min="12" max="12" width="10.7109375" style="15" customWidth="1"/>
    <col min="13" max="13" width="1.7109375" style="179" customWidth="1"/>
    <col min="14" max="14" width="10.7109375" style="15" customWidth="1"/>
    <col min="15" max="15" width="1.7109375" style="178" customWidth="1"/>
    <col min="16" max="16" width="10.7109375" style="15" customWidth="1"/>
    <col min="17" max="17" width="1.7109375" style="179" customWidth="1"/>
    <col min="18" max="18" width="0" style="15" hidden="1" customWidth="1"/>
    <col min="19" max="16384" width="9.140625" style="15" customWidth="1"/>
  </cols>
  <sheetData>
    <row r="1" spans="1:17" s="28" customFormat="1" ht="79.5" customHeight="1">
      <c r="A1" s="19" t="str">
        <f>'[1]Информация'!$A$9</f>
        <v>Четыре мушкетера</v>
      </c>
      <c r="B1" s="20"/>
      <c r="C1" s="20"/>
      <c r="D1" s="21"/>
      <c r="E1" s="21"/>
      <c r="F1" s="22"/>
      <c r="G1" s="23"/>
      <c r="H1" s="22"/>
      <c r="I1" s="24"/>
      <c r="J1" s="25"/>
      <c r="K1" s="24"/>
      <c r="L1" s="180" t="s">
        <v>110</v>
      </c>
      <c r="M1" s="20"/>
      <c r="N1" s="22"/>
      <c r="O1" s="24"/>
      <c r="P1" s="27"/>
      <c r="Q1" s="24"/>
    </row>
    <row r="2" spans="1:17" s="34" customFormat="1" ht="11.25" customHeight="1">
      <c r="A2" s="29" t="s">
        <v>2</v>
      </c>
      <c r="B2" s="30"/>
      <c r="C2" s="30"/>
      <c r="D2" s="30"/>
      <c r="E2" s="30"/>
      <c r="F2" s="30"/>
      <c r="G2" s="30"/>
      <c r="H2" s="29" t="s">
        <v>3</v>
      </c>
      <c r="I2" s="31"/>
      <c r="J2" s="30"/>
      <c r="K2" s="31"/>
      <c r="L2" s="32"/>
      <c r="M2" s="31"/>
      <c r="N2" s="30"/>
      <c r="O2" s="31"/>
      <c r="P2" s="30"/>
      <c r="Q2" s="33" t="s">
        <v>4</v>
      </c>
    </row>
    <row r="3" spans="1:17" s="17" customFormat="1" ht="12.75" customHeight="1" thickBot="1">
      <c r="A3" s="35" t="str">
        <f>'[1]Информация'!$A$15</f>
        <v>28-30 мая</v>
      </c>
      <c r="B3" s="36"/>
      <c r="C3" s="36"/>
      <c r="D3" s="36"/>
      <c r="E3" s="36"/>
      <c r="F3" s="36"/>
      <c r="G3" s="36"/>
      <c r="H3" s="37" t="str">
        <f>'[1]Информация'!$A$11</f>
        <v>Кампа, Буча</v>
      </c>
      <c r="I3" s="38"/>
      <c r="J3" s="39"/>
      <c r="K3" s="38"/>
      <c r="L3" s="40"/>
      <c r="M3" s="38"/>
      <c r="N3" s="36"/>
      <c r="O3" s="38"/>
      <c r="P3" s="36"/>
      <c r="Q3" s="41" t="str">
        <f>'[1]Информация'!$A$17</f>
        <v>Евгений Зукин</v>
      </c>
    </row>
    <row r="4" spans="1:17" s="34" customFormat="1" ht="9.75">
      <c r="A4" s="42"/>
      <c r="B4" s="43"/>
      <c r="C4" s="43"/>
      <c r="D4" s="43"/>
      <c r="E4" s="44" t="s">
        <v>81</v>
      </c>
      <c r="F4" s="44" t="s">
        <v>82</v>
      </c>
      <c r="G4" s="44"/>
      <c r="H4" s="45" t="s">
        <v>83</v>
      </c>
      <c r="I4" s="44"/>
      <c r="J4" s="43"/>
      <c r="K4" s="46"/>
      <c r="L4" s="43"/>
      <c r="M4" s="46"/>
      <c r="N4" s="43"/>
      <c r="O4" s="46"/>
      <c r="P4" s="43"/>
      <c r="Q4" s="47"/>
    </row>
    <row r="5" spans="1:17" s="34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4" customFormat="1" ht="9.75" customHeight="1">
      <c r="A6" s="54">
        <v>1</v>
      </c>
      <c r="B6" s="55"/>
      <c r="C6" s="56"/>
      <c r="D6" s="57"/>
      <c r="E6" s="58" t="s">
        <v>68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3"/>
    </row>
    <row r="7" spans="1:18" s="64" customFormat="1" ht="9.75" customHeight="1">
      <c r="A7" s="54"/>
      <c r="B7" s="65"/>
      <c r="C7" s="65"/>
      <c r="D7" s="66"/>
      <c r="E7" s="67"/>
      <c r="F7" s="68"/>
      <c r="G7" s="69"/>
      <c r="H7" s="70"/>
      <c r="I7" s="71"/>
      <c r="J7" s="58" t="s">
        <v>68</v>
      </c>
      <c r="K7" s="72"/>
      <c r="L7" s="61"/>
      <c r="M7" s="62"/>
      <c r="N7" s="73"/>
      <c r="O7" s="74"/>
      <c r="P7" s="75"/>
      <c r="Q7" s="75"/>
      <c r="R7" s="76"/>
    </row>
    <row r="8" spans="1:17" s="64" customFormat="1" ht="9.75" customHeight="1">
      <c r="A8" s="54">
        <v>2</v>
      </c>
      <c r="B8" s="55"/>
      <c r="C8" s="56"/>
      <c r="D8" s="57"/>
      <c r="E8" s="58" t="s">
        <v>111</v>
      </c>
      <c r="F8" s="58"/>
      <c r="G8" s="59"/>
      <c r="H8" s="58"/>
      <c r="I8" s="77"/>
      <c r="J8" s="78" t="s">
        <v>84</v>
      </c>
      <c r="K8" s="79"/>
      <c r="L8" s="61"/>
      <c r="M8" s="62"/>
      <c r="N8" s="61"/>
      <c r="O8" s="62"/>
      <c r="P8" s="61"/>
      <c r="Q8" s="62"/>
    </row>
    <row r="9" spans="1:17" s="64" customFormat="1" ht="9.75" customHeight="1">
      <c r="A9" s="54"/>
      <c r="B9" s="65"/>
      <c r="C9" s="65"/>
      <c r="D9" s="66"/>
      <c r="E9" s="80"/>
      <c r="F9" s="80"/>
      <c r="G9" s="81"/>
      <c r="H9" s="80"/>
      <c r="I9" s="82"/>
      <c r="J9" s="83"/>
      <c r="K9" s="71"/>
      <c r="L9" s="58" t="s">
        <v>68</v>
      </c>
      <c r="M9" s="72"/>
      <c r="N9" s="61"/>
      <c r="O9" s="62"/>
      <c r="P9" s="61"/>
      <c r="Q9" s="62"/>
    </row>
    <row r="10" spans="1:17" s="64" customFormat="1" ht="9.75" customHeight="1">
      <c r="A10" s="54">
        <v>3</v>
      </c>
      <c r="B10" s="55"/>
      <c r="C10" s="56"/>
      <c r="D10" s="57"/>
      <c r="E10" s="58" t="s">
        <v>112</v>
      </c>
      <c r="F10" s="58"/>
      <c r="G10" s="59"/>
      <c r="H10" s="58"/>
      <c r="I10" s="60"/>
      <c r="J10" s="61"/>
      <c r="K10" s="84"/>
      <c r="L10" s="78" t="s">
        <v>85</v>
      </c>
      <c r="M10" s="79"/>
      <c r="N10" s="61"/>
      <c r="O10" s="62"/>
      <c r="P10" s="61"/>
      <c r="Q10" s="62"/>
    </row>
    <row r="11" spans="1:17" s="64" customFormat="1" ht="9.75" customHeight="1">
      <c r="A11" s="54"/>
      <c r="B11" s="70"/>
      <c r="C11" s="65"/>
      <c r="D11" s="66"/>
      <c r="E11" s="80"/>
      <c r="F11" s="85"/>
      <c r="G11" s="81"/>
      <c r="H11" s="80"/>
      <c r="I11" s="86"/>
      <c r="J11" s="58" t="s">
        <v>113</v>
      </c>
      <c r="K11" s="87"/>
      <c r="L11" s="83"/>
      <c r="M11" s="71"/>
      <c r="N11" s="61"/>
      <c r="O11" s="62"/>
      <c r="P11" s="61"/>
      <c r="Q11" s="62"/>
    </row>
    <row r="12" spans="1:17" s="64" customFormat="1" ht="9.75" customHeight="1">
      <c r="A12" s="54">
        <v>4</v>
      </c>
      <c r="B12" s="55"/>
      <c r="C12" s="56"/>
      <c r="D12" s="57"/>
      <c r="E12" s="58" t="s">
        <v>113</v>
      </c>
      <c r="F12" s="58"/>
      <c r="G12" s="59"/>
      <c r="H12" s="58"/>
      <c r="I12" s="77"/>
      <c r="J12" s="61" t="s">
        <v>85</v>
      </c>
      <c r="K12" s="62"/>
      <c r="L12" s="61"/>
      <c r="M12" s="84"/>
      <c r="N12" s="61"/>
      <c r="O12" s="62"/>
      <c r="P12" s="61"/>
      <c r="Q12" s="62"/>
    </row>
    <row r="13" spans="1:17" s="64" customFormat="1" ht="9.75" customHeight="1">
      <c r="A13" s="54"/>
      <c r="B13" s="65"/>
      <c r="C13" s="65"/>
      <c r="D13" s="66"/>
      <c r="E13" s="80"/>
      <c r="F13" s="80"/>
      <c r="G13" s="81"/>
      <c r="H13" s="80"/>
      <c r="I13" s="82"/>
      <c r="J13" s="61"/>
      <c r="K13" s="62"/>
      <c r="L13" s="83"/>
      <c r="M13" s="71"/>
      <c r="N13" s="58" t="s">
        <v>68</v>
      </c>
      <c r="O13" s="72"/>
      <c r="P13" s="61"/>
      <c r="Q13" s="62"/>
    </row>
    <row r="14" spans="1:17" s="64" customFormat="1" ht="9.75" customHeight="1">
      <c r="A14" s="54">
        <v>5</v>
      </c>
      <c r="B14" s="55"/>
      <c r="C14" s="56"/>
      <c r="D14" s="57"/>
      <c r="E14" s="58" t="s">
        <v>114</v>
      </c>
      <c r="F14" s="58"/>
      <c r="G14" s="59"/>
      <c r="H14" s="58" t="s">
        <v>61</v>
      </c>
      <c r="I14" s="60"/>
      <c r="J14" s="61"/>
      <c r="K14" s="62"/>
      <c r="L14" s="61"/>
      <c r="M14" s="84"/>
      <c r="N14" s="78" t="s">
        <v>85</v>
      </c>
      <c r="O14" s="89"/>
      <c r="P14" s="61"/>
      <c r="Q14" s="62"/>
    </row>
    <row r="15" spans="1:17" s="64" customFormat="1" ht="9.75" customHeight="1">
      <c r="A15" s="54"/>
      <c r="B15" s="65"/>
      <c r="C15" s="65"/>
      <c r="D15" s="66"/>
      <c r="E15" s="80"/>
      <c r="F15" s="85"/>
      <c r="G15" s="81"/>
      <c r="H15" s="67">
        <v>20</v>
      </c>
      <c r="I15" s="86"/>
      <c r="J15" s="58" t="s">
        <v>61</v>
      </c>
      <c r="K15" s="72"/>
      <c r="L15" s="61"/>
      <c r="M15" s="84"/>
      <c r="N15" s="61"/>
      <c r="O15" s="84"/>
      <c r="P15" s="61"/>
      <c r="Q15" s="62"/>
    </row>
    <row r="16" spans="1:17" s="64" customFormat="1" ht="9.75" customHeight="1">
      <c r="A16" s="54">
        <v>6</v>
      </c>
      <c r="B16" s="55"/>
      <c r="C16" s="56"/>
      <c r="D16" s="57"/>
      <c r="E16" s="58" t="s">
        <v>115</v>
      </c>
      <c r="F16" s="58"/>
      <c r="G16" s="59"/>
      <c r="H16" s="58"/>
      <c r="I16" s="77"/>
      <c r="J16" s="78" t="s">
        <v>84</v>
      </c>
      <c r="K16" s="79"/>
      <c r="L16" s="61"/>
      <c r="M16" s="84"/>
      <c r="N16" s="61"/>
      <c r="O16" s="84"/>
      <c r="P16" s="61"/>
      <c r="Q16" s="62"/>
    </row>
    <row r="17" spans="1:17" s="64" customFormat="1" ht="9.75" customHeight="1">
      <c r="A17" s="54"/>
      <c r="B17" s="65"/>
      <c r="C17" s="65"/>
      <c r="D17" s="66"/>
      <c r="E17" s="80"/>
      <c r="F17" s="80"/>
      <c r="G17" s="81"/>
      <c r="H17" s="80"/>
      <c r="I17" s="82"/>
      <c r="J17" s="83"/>
      <c r="K17" s="71"/>
      <c r="L17" s="58" t="s">
        <v>61</v>
      </c>
      <c r="M17" s="87"/>
      <c r="N17" s="61"/>
      <c r="O17" s="84"/>
      <c r="P17" s="61"/>
      <c r="Q17" s="62"/>
    </row>
    <row r="18" spans="1:17" s="64" customFormat="1" ht="9.75" customHeight="1">
      <c r="A18" s="54">
        <v>7</v>
      </c>
      <c r="B18" s="55"/>
      <c r="C18" s="56"/>
      <c r="D18" s="57"/>
      <c r="E18" s="58" t="s">
        <v>116</v>
      </c>
      <c r="F18" s="58"/>
      <c r="G18" s="59"/>
      <c r="H18" s="58"/>
      <c r="I18" s="60"/>
      <c r="J18" s="61"/>
      <c r="K18" s="84"/>
      <c r="L18" s="78" t="s">
        <v>85</v>
      </c>
      <c r="M18" s="90"/>
      <c r="N18" s="61"/>
      <c r="O18" s="84"/>
      <c r="P18" s="61"/>
      <c r="Q18" s="62"/>
    </row>
    <row r="19" spans="1:17" s="64" customFormat="1" ht="9.75" customHeight="1">
      <c r="A19" s="54"/>
      <c r="B19" s="70"/>
      <c r="C19" s="65"/>
      <c r="D19" s="66"/>
      <c r="E19" s="80"/>
      <c r="F19" s="85"/>
      <c r="G19" s="81"/>
      <c r="H19" s="80"/>
      <c r="I19" s="86"/>
      <c r="J19" s="58" t="s">
        <v>64</v>
      </c>
      <c r="K19" s="87"/>
      <c r="L19" s="83"/>
      <c r="M19" s="92"/>
      <c r="N19" s="61"/>
      <c r="O19" s="84"/>
      <c r="P19" s="61"/>
      <c r="Q19" s="62"/>
    </row>
    <row r="20" spans="1:17" s="64" customFormat="1" ht="9.75" customHeight="1">
      <c r="A20" s="54">
        <v>8</v>
      </c>
      <c r="B20" s="55"/>
      <c r="C20" s="56"/>
      <c r="D20" s="57"/>
      <c r="E20" s="58" t="s">
        <v>64</v>
      </c>
      <c r="F20" s="58"/>
      <c r="G20" s="59"/>
      <c r="H20" s="58"/>
      <c r="I20" s="77"/>
      <c r="J20" s="61" t="s">
        <v>85</v>
      </c>
      <c r="K20" s="62"/>
      <c r="L20" s="61"/>
      <c r="M20" s="62"/>
      <c r="N20" s="61"/>
      <c r="O20" s="84"/>
      <c r="P20" s="61"/>
      <c r="Q20" s="62"/>
    </row>
    <row r="21" spans="1:17" s="64" customFormat="1" ht="9.75" customHeight="1">
      <c r="A21" s="54"/>
      <c r="B21" s="65"/>
      <c r="C21" s="65"/>
      <c r="D21" s="65"/>
      <c r="E21" s="93"/>
      <c r="F21" s="93"/>
      <c r="G21" s="94"/>
      <c r="H21" s="80"/>
      <c r="I21" s="95"/>
      <c r="J21" s="61"/>
      <c r="K21" s="62"/>
      <c r="L21" s="61"/>
      <c r="M21" s="62"/>
      <c r="N21" s="83"/>
      <c r="O21" s="71"/>
      <c r="P21" s="58" t="s">
        <v>68</v>
      </c>
      <c r="Q21" s="62"/>
    </row>
    <row r="22" spans="1:17" s="64" customFormat="1" ht="9.75" customHeight="1">
      <c r="A22" s="54">
        <v>9</v>
      </c>
      <c r="B22" s="55"/>
      <c r="C22" s="56"/>
      <c r="D22" s="57"/>
      <c r="E22" s="58" t="s">
        <v>117</v>
      </c>
      <c r="F22" s="58"/>
      <c r="G22" s="59"/>
      <c r="H22" s="58"/>
      <c r="I22" s="60"/>
      <c r="J22" s="61"/>
      <c r="K22" s="62"/>
      <c r="L22" s="61"/>
      <c r="M22" s="62"/>
      <c r="N22" s="61"/>
      <c r="O22" s="84"/>
      <c r="P22" s="61" t="s">
        <v>84</v>
      </c>
      <c r="Q22" s="62"/>
    </row>
    <row r="23" spans="1:17" s="64" customFormat="1" ht="9.75" customHeight="1">
      <c r="A23" s="54"/>
      <c r="B23" s="65"/>
      <c r="C23" s="65"/>
      <c r="D23" s="66"/>
      <c r="E23" s="67"/>
      <c r="F23" s="68"/>
      <c r="G23" s="69"/>
      <c r="H23" s="70"/>
      <c r="I23" s="71"/>
      <c r="J23" s="58" t="s">
        <v>66</v>
      </c>
      <c r="K23" s="72"/>
      <c r="L23" s="61"/>
      <c r="M23" s="62"/>
      <c r="N23" s="61"/>
      <c r="O23" s="84"/>
      <c r="P23" s="61"/>
      <c r="Q23" s="62"/>
    </row>
    <row r="24" spans="1:17" s="64" customFormat="1" ht="9.75" customHeight="1">
      <c r="A24" s="54">
        <v>10</v>
      </c>
      <c r="B24" s="55"/>
      <c r="C24" s="56"/>
      <c r="D24" s="57"/>
      <c r="E24" s="58" t="s">
        <v>66</v>
      </c>
      <c r="F24" s="58"/>
      <c r="G24" s="59"/>
      <c r="H24" s="58"/>
      <c r="I24" s="77"/>
      <c r="J24" s="78" t="s">
        <v>84</v>
      </c>
      <c r="K24" s="79"/>
      <c r="L24" s="61"/>
      <c r="M24" s="62"/>
      <c r="N24" s="61"/>
      <c r="O24" s="84"/>
      <c r="P24" s="61"/>
      <c r="Q24" s="62"/>
    </row>
    <row r="25" spans="1:17" s="64" customFormat="1" ht="9.75" customHeight="1">
      <c r="A25" s="54"/>
      <c r="B25" s="65"/>
      <c r="C25" s="65"/>
      <c r="D25" s="66"/>
      <c r="E25" s="80"/>
      <c r="F25" s="80"/>
      <c r="G25" s="81"/>
      <c r="H25" s="80"/>
      <c r="I25" s="82"/>
      <c r="J25" s="83"/>
      <c r="K25" s="71"/>
      <c r="L25" s="58" t="s">
        <v>118</v>
      </c>
      <c r="M25" s="72"/>
      <c r="N25" s="61"/>
      <c r="O25" s="84"/>
      <c r="P25" s="61"/>
      <c r="Q25" s="62"/>
    </row>
    <row r="26" spans="1:17" s="64" customFormat="1" ht="9.75" customHeight="1">
      <c r="A26" s="54">
        <v>11</v>
      </c>
      <c r="B26" s="55"/>
      <c r="C26" s="56"/>
      <c r="D26" s="57"/>
      <c r="E26" s="58" t="s">
        <v>119</v>
      </c>
      <c r="F26" s="58"/>
      <c r="G26" s="59"/>
      <c r="H26" s="58" t="s">
        <v>120</v>
      </c>
      <c r="I26" s="60"/>
      <c r="J26" s="61"/>
      <c r="K26" s="84"/>
      <c r="L26" s="78" t="s">
        <v>85</v>
      </c>
      <c r="M26" s="79"/>
      <c r="N26" s="61"/>
      <c r="O26" s="84"/>
      <c r="P26" s="61"/>
      <c r="Q26" s="62"/>
    </row>
    <row r="27" spans="1:17" s="64" customFormat="1" ht="9.75" customHeight="1">
      <c r="A27" s="54"/>
      <c r="B27" s="70"/>
      <c r="C27" s="65"/>
      <c r="D27" s="66"/>
      <c r="E27" s="80"/>
      <c r="F27" s="85"/>
      <c r="G27" s="81"/>
      <c r="H27" s="67" t="s">
        <v>97</v>
      </c>
      <c r="I27" s="86"/>
      <c r="J27" s="58" t="s">
        <v>118</v>
      </c>
      <c r="K27" s="87"/>
      <c r="L27" s="83"/>
      <c r="M27" s="71"/>
      <c r="N27" s="61"/>
      <c r="O27" s="84"/>
      <c r="P27" s="61"/>
      <c r="Q27" s="62"/>
    </row>
    <row r="28" spans="1:17" s="64" customFormat="1" ht="9.75" customHeight="1">
      <c r="A28" s="54">
        <v>12</v>
      </c>
      <c r="B28" s="55"/>
      <c r="C28" s="56"/>
      <c r="D28" s="57"/>
      <c r="E28" s="58" t="s">
        <v>118</v>
      </c>
      <c r="F28" s="58"/>
      <c r="G28" s="59"/>
      <c r="H28" s="58"/>
      <c r="I28" s="77"/>
      <c r="J28" s="61" t="s">
        <v>85</v>
      </c>
      <c r="K28" s="62"/>
      <c r="L28" s="61"/>
      <c r="M28" s="84"/>
      <c r="N28" s="61"/>
      <c r="O28" s="84"/>
      <c r="P28" s="61"/>
      <c r="Q28" s="62"/>
    </row>
    <row r="29" spans="1:17" s="64" customFormat="1" ht="9.75" customHeight="1">
      <c r="A29" s="54"/>
      <c r="B29" s="65"/>
      <c r="C29" s="65"/>
      <c r="D29" s="66"/>
      <c r="E29" s="80"/>
      <c r="F29" s="80"/>
      <c r="G29" s="81"/>
      <c r="H29" s="80"/>
      <c r="I29" s="82"/>
      <c r="J29" s="61"/>
      <c r="K29" s="62"/>
      <c r="L29" s="83"/>
      <c r="M29" s="71"/>
      <c r="N29" s="58" t="s">
        <v>118</v>
      </c>
      <c r="O29" s="87"/>
      <c r="P29" s="61"/>
      <c r="Q29" s="62"/>
    </row>
    <row r="30" spans="1:17" s="64" customFormat="1" ht="9.75" customHeight="1">
      <c r="A30" s="54">
        <v>13</v>
      </c>
      <c r="B30" s="55"/>
      <c r="C30" s="56"/>
      <c r="D30" s="57"/>
      <c r="E30" s="58" t="s">
        <v>121</v>
      </c>
      <c r="F30" s="58"/>
      <c r="G30" s="59"/>
      <c r="H30" s="58"/>
      <c r="I30" s="60"/>
      <c r="J30" s="61"/>
      <c r="K30" s="62"/>
      <c r="L30" s="61"/>
      <c r="M30" s="84"/>
      <c r="N30" s="78" t="s">
        <v>85</v>
      </c>
      <c r="O30" s="62"/>
      <c r="P30" s="61"/>
      <c r="Q30" s="62"/>
    </row>
    <row r="31" spans="1:17" s="64" customFormat="1" ht="9.75" customHeight="1">
      <c r="A31" s="54"/>
      <c r="B31" s="65"/>
      <c r="C31" s="65"/>
      <c r="D31" s="66"/>
      <c r="E31" s="80"/>
      <c r="F31" s="85"/>
      <c r="G31" s="81"/>
      <c r="H31" s="80"/>
      <c r="I31" s="86"/>
      <c r="J31" s="58" t="s">
        <v>60</v>
      </c>
      <c r="K31" s="72"/>
      <c r="L31" s="61"/>
      <c r="M31" s="84"/>
      <c r="N31" s="61"/>
      <c r="O31" s="62"/>
      <c r="P31" s="61"/>
      <c r="Q31" s="62"/>
    </row>
    <row r="32" spans="1:17" s="64" customFormat="1" ht="9.75" customHeight="1">
      <c r="A32" s="54">
        <v>14</v>
      </c>
      <c r="B32" s="55"/>
      <c r="C32" s="56"/>
      <c r="D32" s="57"/>
      <c r="E32" s="58" t="s">
        <v>60</v>
      </c>
      <c r="F32" s="58"/>
      <c r="G32" s="59"/>
      <c r="H32" s="58"/>
      <c r="I32" s="77"/>
      <c r="J32" s="78" t="s">
        <v>85</v>
      </c>
      <c r="K32" s="79"/>
      <c r="L32" s="61"/>
      <c r="M32" s="84"/>
      <c r="N32" s="61"/>
      <c r="O32" s="62"/>
      <c r="P32" s="61"/>
      <c r="Q32" s="62"/>
    </row>
    <row r="33" spans="1:17" s="64" customFormat="1" ht="9.75" customHeight="1">
      <c r="A33" s="54"/>
      <c r="B33" s="65"/>
      <c r="C33" s="65"/>
      <c r="D33" s="66"/>
      <c r="E33" s="80"/>
      <c r="F33" s="80"/>
      <c r="G33" s="81"/>
      <c r="H33" s="80"/>
      <c r="I33" s="82"/>
      <c r="J33" s="83"/>
      <c r="K33" s="71"/>
      <c r="L33" s="58" t="s">
        <v>60</v>
      </c>
      <c r="M33" s="87"/>
      <c r="N33" s="61"/>
      <c r="O33" s="62"/>
      <c r="P33" s="61"/>
      <c r="Q33" s="62"/>
    </row>
    <row r="34" spans="1:17" s="64" customFormat="1" ht="9.75" customHeight="1">
      <c r="A34" s="54">
        <v>15</v>
      </c>
      <c r="B34" s="55"/>
      <c r="C34" s="56"/>
      <c r="D34" s="57"/>
      <c r="E34" s="58" t="s">
        <v>63</v>
      </c>
      <c r="F34" s="58"/>
      <c r="G34" s="59"/>
      <c r="H34" s="58"/>
      <c r="I34" s="60"/>
      <c r="J34" s="61"/>
      <c r="K34" s="84"/>
      <c r="L34" s="78" t="s">
        <v>84</v>
      </c>
      <c r="M34" s="90"/>
      <c r="N34" s="61"/>
      <c r="O34" s="62"/>
      <c r="P34" s="61"/>
      <c r="Q34" s="62"/>
    </row>
    <row r="35" spans="1:17" s="64" customFormat="1" ht="9.75" customHeight="1">
      <c r="A35" s="54"/>
      <c r="B35" s="70"/>
      <c r="C35" s="65"/>
      <c r="D35" s="66"/>
      <c r="E35" s="80"/>
      <c r="F35" s="85"/>
      <c r="G35" s="81"/>
      <c r="H35" s="80"/>
      <c r="I35" s="86"/>
      <c r="J35" s="58" t="s">
        <v>63</v>
      </c>
      <c r="K35" s="87"/>
      <c r="L35" s="83"/>
      <c r="M35" s="92"/>
      <c r="N35" s="96"/>
      <c r="O35" s="62"/>
      <c r="P35" s="61"/>
      <c r="Q35" s="62"/>
    </row>
    <row r="36" spans="1:17" s="64" customFormat="1" ht="9.75" customHeight="1">
      <c r="A36" s="54">
        <v>16</v>
      </c>
      <c r="B36" s="55"/>
      <c r="C36" s="56"/>
      <c r="D36" s="57"/>
      <c r="E36" s="58" t="s">
        <v>122</v>
      </c>
      <c r="F36" s="58"/>
      <c r="G36" s="59"/>
      <c r="H36" s="58"/>
      <c r="I36" s="77"/>
      <c r="J36" s="61" t="s">
        <v>84</v>
      </c>
      <c r="K36" s="62"/>
      <c r="L36" s="61"/>
      <c r="M36" s="62"/>
      <c r="N36" s="62"/>
      <c r="O36" s="62"/>
      <c r="P36" s="61"/>
      <c r="Q36" s="62"/>
    </row>
    <row r="37" spans="1:17" s="64" customFormat="1" ht="9.75" customHeight="1">
      <c r="A37" s="97"/>
      <c r="B37" s="98"/>
      <c r="C37" s="98"/>
      <c r="D37" s="98"/>
      <c r="E37" s="99"/>
      <c r="F37" s="99"/>
      <c r="G37" s="100"/>
      <c r="H37" s="101"/>
      <c r="I37" s="102"/>
      <c r="J37" s="103"/>
      <c r="K37" s="104"/>
      <c r="L37" s="103"/>
      <c r="M37" s="104"/>
      <c r="N37" s="105"/>
      <c r="O37" s="106"/>
      <c r="P37" s="107"/>
      <c r="Q37" s="62"/>
    </row>
    <row r="38" spans="1:17" s="64" customFormat="1" ht="9.75" customHeight="1">
      <c r="A38" s="54" t="s">
        <v>92</v>
      </c>
      <c r="B38" s="55"/>
      <c r="C38" s="56"/>
      <c r="D38" s="57"/>
      <c r="E38" s="58" t="s">
        <v>61</v>
      </c>
      <c r="F38" s="58"/>
      <c r="G38" s="59"/>
      <c r="H38" s="58"/>
      <c r="I38" s="60"/>
      <c r="J38" s="61"/>
      <c r="K38" s="108"/>
      <c r="L38" s="109"/>
      <c r="M38" s="62"/>
      <c r="N38" s="62"/>
      <c r="O38" s="62"/>
      <c r="P38" s="61"/>
      <c r="Q38" s="62"/>
    </row>
    <row r="39" spans="1:17" s="64" customFormat="1" ht="9.75" customHeight="1">
      <c r="A39" s="54"/>
      <c r="B39" s="70"/>
      <c r="C39" s="65"/>
      <c r="D39" s="66"/>
      <c r="E39" s="80"/>
      <c r="F39" s="85"/>
      <c r="G39" s="81"/>
      <c r="H39" s="80"/>
      <c r="I39" s="86"/>
      <c r="J39" s="58" t="s">
        <v>61</v>
      </c>
      <c r="K39" s="72"/>
      <c r="L39" s="110"/>
      <c r="M39" s="62"/>
      <c r="N39" s="62"/>
      <c r="O39" s="62"/>
      <c r="P39" s="61"/>
      <c r="Q39" s="62"/>
    </row>
    <row r="40" spans="1:17" s="64" customFormat="1" ht="9.75" customHeight="1">
      <c r="A40" s="54" t="s">
        <v>93</v>
      </c>
      <c r="B40" s="55"/>
      <c r="C40" s="56"/>
      <c r="D40" s="57"/>
      <c r="E40" s="58" t="s">
        <v>60</v>
      </c>
      <c r="F40" s="58"/>
      <c r="G40" s="59"/>
      <c r="H40" s="58"/>
      <c r="I40" s="77"/>
      <c r="J40" s="61" t="s">
        <v>84</v>
      </c>
      <c r="K40" s="62"/>
      <c r="L40" s="73" t="s">
        <v>94</v>
      </c>
      <c r="M40" s="62"/>
      <c r="N40" s="62"/>
      <c r="O40" s="62"/>
      <c r="P40" s="61"/>
      <c r="Q40" s="62"/>
    </row>
    <row r="41" spans="1:17" s="64" customFormat="1" ht="9.75" customHeight="1">
      <c r="A41" s="54"/>
      <c r="B41" s="111"/>
      <c r="C41" s="111"/>
      <c r="D41" s="112"/>
      <c r="E41" s="113"/>
      <c r="F41" s="113"/>
      <c r="G41" s="114"/>
      <c r="H41" s="113"/>
      <c r="I41" s="115"/>
      <c r="J41" s="61"/>
      <c r="K41" s="62"/>
      <c r="L41" s="61"/>
      <c r="M41" s="62"/>
      <c r="N41" s="62"/>
      <c r="O41" s="62"/>
      <c r="P41" s="61"/>
      <c r="Q41" s="62"/>
    </row>
    <row r="42" spans="1:17" s="64" customFormat="1" ht="9.75" customHeight="1">
      <c r="A42" s="97"/>
      <c r="B42" s="98"/>
      <c r="C42" s="98"/>
      <c r="D42" s="98"/>
      <c r="E42" s="99"/>
      <c r="F42" s="99"/>
      <c r="G42" s="100"/>
      <c r="H42" s="101"/>
      <c r="I42" s="102"/>
      <c r="J42" s="103"/>
      <c r="K42" s="104"/>
      <c r="L42" s="103"/>
      <c r="M42" s="104"/>
      <c r="N42" s="105"/>
      <c r="O42" s="106"/>
      <c r="P42" s="107"/>
      <c r="Q42" s="62"/>
    </row>
    <row r="43" spans="1:17" s="64" customFormat="1" ht="9.75" customHeight="1">
      <c r="A43" s="54" t="s">
        <v>92</v>
      </c>
      <c r="B43" s="55"/>
      <c r="C43" s="56"/>
      <c r="D43" s="57"/>
      <c r="E43" s="58" t="s">
        <v>113</v>
      </c>
      <c r="F43" s="58"/>
      <c r="G43" s="59"/>
      <c r="H43" s="58"/>
      <c r="I43" s="60"/>
      <c r="J43" s="61"/>
      <c r="K43" s="62"/>
      <c r="L43" s="61"/>
      <c r="M43" s="62"/>
      <c r="N43" s="61"/>
      <c r="Q43" s="62"/>
    </row>
    <row r="44" spans="1:17" s="64" customFormat="1" ht="9.75" customHeight="1">
      <c r="A44" s="54"/>
      <c r="B44" s="65"/>
      <c r="C44" s="65"/>
      <c r="D44" s="66"/>
      <c r="E44" s="67"/>
      <c r="F44" s="68"/>
      <c r="G44" s="69"/>
      <c r="H44" s="70"/>
      <c r="I44" s="71"/>
      <c r="J44" s="58" t="s">
        <v>64</v>
      </c>
      <c r="K44" s="72"/>
      <c r="L44" s="61"/>
      <c r="M44" s="62"/>
      <c r="N44" s="61"/>
      <c r="Q44" s="92"/>
    </row>
    <row r="45" spans="1:17" s="64" customFormat="1" ht="9.75" customHeight="1">
      <c r="A45" s="54" t="s">
        <v>93</v>
      </c>
      <c r="B45" s="55"/>
      <c r="C45" s="56"/>
      <c r="D45" s="57"/>
      <c r="E45" s="58" t="s">
        <v>64</v>
      </c>
      <c r="F45" s="58"/>
      <c r="G45" s="59"/>
      <c r="H45" s="58"/>
      <c r="I45" s="77"/>
      <c r="J45" s="78" t="s">
        <v>97</v>
      </c>
      <c r="K45" s="79"/>
      <c r="L45" s="61"/>
      <c r="M45" s="62"/>
      <c r="N45" s="61"/>
      <c r="Q45" s="62"/>
    </row>
    <row r="46" spans="1:17" s="64" customFormat="1" ht="9.75" customHeight="1">
      <c r="A46" s="54"/>
      <c r="B46" s="65"/>
      <c r="C46" s="65"/>
      <c r="D46" s="66"/>
      <c r="E46" s="80"/>
      <c r="F46" s="80"/>
      <c r="G46" s="81"/>
      <c r="H46" s="80"/>
      <c r="I46" s="82"/>
      <c r="J46" s="83"/>
      <c r="K46" s="71"/>
      <c r="L46" s="58" t="s">
        <v>66</v>
      </c>
      <c r="M46" s="72"/>
      <c r="N46" s="61"/>
      <c r="Q46" s="62"/>
    </row>
    <row r="47" spans="1:17" s="64" customFormat="1" ht="9.75" customHeight="1">
      <c r="A47" s="54" t="s">
        <v>94</v>
      </c>
      <c r="B47" s="55"/>
      <c r="C47" s="56"/>
      <c r="D47" s="57"/>
      <c r="E47" s="58" t="s">
        <v>66</v>
      </c>
      <c r="F47" s="58"/>
      <c r="G47" s="59"/>
      <c r="H47" s="58"/>
      <c r="I47" s="60"/>
      <c r="J47" s="61"/>
      <c r="K47" s="84"/>
      <c r="L47" s="78" t="s">
        <v>85</v>
      </c>
      <c r="M47" s="118"/>
      <c r="N47" s="73" t="s">
        <v>95</v>
      </c>
      <c r="Q47" s="62"/>
    </row>
    <row r="48" spans="1:17" s="64" customFormat="1" ht="9.75" customHeight="1">
      <c r="A48" s="54"/>
      <c r="B48" s="70"/>
      <c r="C48" s="65"/>
      <c r="D48" s="66"/>
      <c r="E48" s="80"/>
      <c r="F48" s="85"/>
      <c r="G48" s="81"/>
      <c r="H48" s="80"/>
      <c r="I48" s="86"/>
      <c r="J48" s="58" t="s">
        <v>66</v>
      </c>
      <c r="K48" s="87"/>
      <c r="L48" s="83"/>
      <c r="M48" s="119"/>
      <c r="N48" s="73"/>
      <c r="Q48" s="62"/>
    </row>
    <row r="49" spans="1:17" s="64" customFormat="1" ht="9.75" customHeight="1">
      <c r="A49" s="54" t="s">
        <v>96</v>
      </c>
      <c r="B49" s="120"/>
      <c r="C49" s="121"/>
      <c r="D49" s="122"/>
      <c r="E49" s="58" t="s">
        <v>63</v>
      </c>
      <c r="F49" s="113"/>
      <c r="G49" s="114"/>
      <c r="H49" s="113"/>
      <c r="I49" s="123"/>
      <c r="J49" s="61" t="s">
        <v>97</v>
      </c>
      <c r="K49" s="62"/>
      <c r="L49" s="61"/>
      <c r="M49" s="108"/>
      <c r="N49" s="73"/>
      <c r="Q49" s="62"/>
    </row>
    <row r="50" spans="1:17" s="16" customFormat="1" ht="6.75" customHeight="1">
      <c r="A50" s="133"/>
      <c r="B50" s="133"/>
      <c r="C50" s="133"/>
      <c r="D50" s="133"/>
      <c r="E50" s="96"/>
      <c r="F50" s="96"/>
      <c r="G50" s="96"/>
      <c r="H50" s="96"/>
      <c r="I50" s="134"/>
      <c r="J50" s="96"/>
      <c r="K50" s="135"/>
      <c r="L50" s="96"/>
      <c r="M50" s="135"/>
      <c r="N50" s="96"/>
      <c r="O50" s="135"/>
      <c r="P50" s="96"/>
      <c r="Q50" s="135"/>
    </row>
    <row r="51" spans="1:17" s="18" customFormat="1" ht="10.5" customHeight="1">
      <c r="A51" s="136"/>
      <c r="B51" s="137"/>
      <c r="C51" s="138"/>
      <c r="D51" s="139"/>
      <c r="E51" s="140"/>
      <c r="F51" s="140"/>
      <c r="G51" s="140"/>
      <c r="H51" s="141"/>
      <c r="I51" s="142"/>
      <c r="J51" s="143"/>
      <c r="K51" s="144" t="s">
        <v>104</v>
      </c>
      <c r="L51" s="143"/>
      <c r="M51" s="145"/>
      <c r="N51" s="146"/>
      <c r="O51" s="146"/>
      <c r="P51" s="146"/>
      <c r="Q51" s="147"/>
    </row>
    <row r="52" spans="1:17" s="18" customFormat="1" ht="12.75" customHeight="1">
      <c r="A52" s="148"/>
      <c r="B52" s="149"/>
      <c r="C52" s="150"/>
      <c r="D52" s="151"/>
      <c r="E52" s="152"/>
      <c r="F52" s="152">
        <f>IF(E6=1,F6,"")</f>
      </c>
      <c r="G52" s="152">
        <f>IF(F6=1,G6,"")</f>
      </c>
      <c r="H52" s="153"/>
      <c r="I52" s="203" t="s">
        <v>105</v>
      </c>
      <c r="J52" s="204"/>
      <c r="K52" s="204"/>
      <c r="L52" s="204"/>
      <c r="M52" s="205"/>
      <c r="N52" s="154" t="s">
        <v>106</v>
      </c>
      <c r="O52" s="154"/>
      <c r="P52" s="154"/>
      <c r="Q52" s="155"/>
    </row>
    <row r="53" spans="1:17" s="18" customFormat="1" ht="12.75" customHeight="1">
      <c r="A53" s="148"/>
      <c r="B53" s="149"/>
      <c r="C53" s="156"/>
      <c r="D53" s="151"/>
      <c r="E53" s="152"/>
      <c r="F53" s="152"/>
      <c r="G53" s="152"/>
      <c r="H53" s="153"/>
      <c r="I53" s="203"/>
      <c r="J53" s="204"/>
      <c r="K53" s="204"/>
      <c r="L53" s="204"/>
      <c r="M53" s="205"/>
      <c r="N53" s="157" t="s">
        <v>107</v>
      </c>
      <c r="O53" s="158"/>
      <c r="P53" s="157"/>
      <c r="Q53" s="159"/>
    </row>
    <row r="54" spans="1:17" s="18" customFormat="1" ht="12.75" customHeight="1">
      <c r="A54" s="160"/>
      <c r="B54" s="161"/>
      <c r="C54" s="156"/>
      <c r="D54" s="151"/>
      <c r="E54" s="152"/>
      <c r="F54" s="152"/>
      <c r="G54" s="152"/>
      <c r="H54" s="153"/>
      <c r="I54" s="203"/>
      <c r="J54" s="204"/>
      <c r="K54" s="204"/>
      <c r="L54" s="204"/>
      <c r="M54" s="205"/>
      <c r="N54" s="157" t="s">
        <v>108</v>
      </c>
      <c r="O54" s="158"/>
      <c r="P54" s="157"/>
      <c r="Q54" s="159"/>
    </row>
    <row r="55" spans="1:17" s="18" customFormat="1" ht="12.75" customHeight="1">
      <c r="A55" s="162"/>
      <c r="B55" s="163"/>
      <c r="C55" s="164"/>
      <c r="D55" s="151"/>
      <c r="E55" s="152"/>
      <c r="F55" s="152"/>
      <c r="G55" s="152"/>
      <c r="H55" s="153"/>
      <c r="I55" s="165"/>
      <c r="J55" s="166"/>
      <c r="K55" s="167"/>
      <c r="L55" s="166"/>
      <c r="M55" s="159"/>
      <c r="N55" s="163"/>
      <c r="O55" s="168"/>
      <c r="P55" s="163"/>
      <c r="Q55" s="169"/>
    </row>
    <row r="56" spans="1:17" s="18" customFormat="1" ht="12.75" customHeight="1">
      <c r="A56" s="170"/>
      <c r="B56" s="154"/>
      <c r="C56" s="171"/>
      <c r="D56" s="151"/>
      <c r="E56" s="152"/>
      <c r="F56" s="152"/>
      <c r="G56" s="152"/>
      <c r="H56" s="153"/>
      <c r="I56" s="165"/>
      <c r="J56" s="166"/>
      <c r="K56" s="167"/>
      <c r="L56" s="166"/>
      <c r="M56" s="159"/>
      <c r="N56" s="154" t="s">
        <v>109</v>
      </c>
      <c r="O56" s="154"/>
      <c r="P56" s="154"/>
      <c r="Q56" s="155"/>
    </row>
    <row r="57" spans="1:17" s="18" customFormat="1" ht="12.75" customHeight="1">
      <c r="A57" s="148"/>
      <c r="B57" s="149"/>
      <c r="C57" s="150"/>
      <c r="D57" s="151"/>
      <c r="E57" s="152"/>
      <c r="F57" s="152"/>
      <c r="G57" s="152"/>
      <c r="H57" s="153"/>
      <c r="I57" s="165"/>
      <c r="J57" s="166"/>
      <c r="K57" s="167"/>
      <c r="L57" s="166"/>
      <c r="M57" s="159"/>
      <c r="N57" s="157"/>
      <c r="O57" s="158"/>
      <c r="P57" s="157"/>
      <c r="Q57" s="159"/>
    </row>
    <row r="58" spans="1:17" s="18" customFormat="1" ht="12.75" customHeight="1">
      <c r="A58" s="148"/>
      <c r="B58" s="149"/>
      <c r="C58" s="150"/>
      <c r="D58" s="151"/>
      <c r="E58" s="152"/>
      <c r="F58" s="152"/>
      <c r="G58" s="152"/>
      <c r="H58" s="153"/>
      <c r="I58" s="165"/>
      <c r="J58" s="166"/>
      <c r="K58" s="167"/>
      <c r="L58" s="166"/>
      <c r="M58" s="159"/>
      <c r="N58" s="157"/>
      <c r="O58" s="158"/>
      <c r="P58" s="157"/>
      <c r="Q58" s="159"/>
    </row>
    <row r="59" spans="1:17" s="18" customFormat="1" ht="12.75" customHeight="1">
      <c r="A59" s="162"/>
      <c r="B59" s="163"/>
      <c r="C59" s="172"/>
      <c r="D59" s="173"/>
      <c r="E59" s="174"/>
      <c r="F59" s="173"/>
      <c r="G59" s="174"/>
      <c r="H59" s="175"/>
      <c r="I59" s="176"/>
      <c r="J59" s="163"/>
      <c r="K59" s="168"/>
      <c r="L59" s="163"/>
      <c r="M59" s="169"/>
      <c r="N59" s="163" t="str">
        <f>Q3</f>
        <v>Евгений Зукин</v>
      </c>
      <c r="O59" s="168"/>
      <c r="P59" s="163"/>
      <c r="Q59" s="169"/>
    </row>
  </sheetData>
  <sheetProtection/>
  <mergeCells count="3">
    <mergeCell ref="I52:M52"/>
    <mergeCell ref="I53:M53"/>
    <mergeCell ref="I54:M54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view="pageBreakPreview" zoomScaleSheetLayoutView="100" zoomScalePageLayoutView="0" workbookViewId="0" topLeftCell="A1">
      <selection activeCell="G28" sqref="G28:G2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1" ht="79.5" customHeight="1">
      <c r="A1" s="1" t="str">
        <f>'[1]Информация'!$A$9</f>
        <v>Четыре мушкетера</v>
      </c>
      <c r="B1" s="2"/>
      <c r="E1" s="3" t="s">
        <v>0</v>
      </c>
      <c r="H1" s="4" t="str">
        <f>'[1]Информация'!$A$9</f>
        <v>Четыре мушкетера</v>
      </c>
      <c r="I1" s="2"/>
      <c r="K1" s="5" t="s">
        <v>1</v>
      </c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28-30 мая</v>
      </c>
      <c r="B3" s="9"/>
      <c r="D3" s="9" t="str">
        <f>'[1]Информация'!$A$11</f>
        <v>Кампа, Буча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28-30 мая</v>
      </c>
      <c r="I3" s="9"/>
      <c r="K3" s="9" t="str">
        <f>'[1]Информация'!$A$11</f>
        <v>Кампа, Буча</v>
      </c>
      <c r="L3" s="9"/>
      <c r="M3" s="9"/>
      <c r="N3" s="10" t="str">
        <f>'[1]Информация'!$A$17</f>
        <v>Евгений Зукин</v>
      </c>
    </row>
    <row r="4" spans="1:14" ht="29.25">
      <c r="A4" s="214" t="s">
        <v>5</v>
      </c>
      <c r="B4" s="214"/>
      <c r="C4" s="214"/>
      <c r="D4" s="214"/>
      <c r="E4" s="214"/>
      <c r="F4" s="214"/>
      <c r="G4" s="214"/>
      <c r="H4" s="214" t="s">
        <v>6</v>
      </c>
      <c r="I4" s="214"/>
      <c r="J4" s="214"/>
      <c r="K4" s="214"/>
      <c r="L4" s="214"/>
      <c r="M4" s="214"/>
      <c r="N4" s="214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12">
        <v>1</v>
      </c>
      <c r="B6" s="206" t="s">
        <v>11</v>
      </c>
      <c r="C6" s="208"/>
      <c r="D6" s="12">
        <v>0</v>
      </c>
      <c r="E6" s="12">
        <v>0</v>
      </c>
      <c r="F6" s="210">
        <v>3</v>
      </c>
      <c r="G6" s="210">
        <v>3</v>
      </c>
      <c r="H6" s="212">
        <v>1</v>
      </c>
      <c r="I6" s="206" t="s">
        <v>12</v>
      </c>
      <c r="J6" s="208"/>
      <c r="K6" s="12">
        <v>1</v>
      </c>
      <c r="L6" s="12">
        <v>1</v>
      </c>
      <c r="M6" s="210">
        <v>2</v>
      </c>
      <c r="N6" s="210">
        <v>1</v>
      </c>
    </row>
    <row r="7" spans="1:14" ht="24.75" customHeight="1" thickBot="1">
      <c r="A7" s="213"/>
      <c r="B7" s="207"/>
      <c r="C7" s="209"/>
      <c r="D7" s="13"/>
      <c r="E7" s="13"/>
      <c r="F7" s="211"/>
      <c r="G7" s="211"/>
      <c r="H7" s="213"/>
      <c r="I7" s="207"/>
      <c r="J7" s="209"/>
      <c r="K7" s="13">
        <v>60</v>
      </c>
      <c r="L7" s="13">
        <v>64</v>
      </c>
      <c r="M7" s="211"/>
      <c r="N7" s="211"/>
    </row>
    <row r="8" spans="1:14" ht="24.75" customHeight="1">
      <c r="A8" s="212">
        <v>2</v>
      </c>
      <c r="B8" s="206" t="s">
        <v>13</v>
      </c>
      <c r="C8" s="12">
        <v>1</v>
      </c>
      <c r="D8" s="208"/>
      <c r="E8" s="12">
        <v>0</v>
      </c>
      <c r="F8" s="210">
        <v>1</v>
      </c>
      <c r="G8" s="210">
        <v>2</v>
      </c>
      <c r="H8" s="212">
        <v>2</v>
      </c>
      <c r="I8" s="206" t="s">
        <v>14</v>
      </c>
      <c r="J8" s="12">
        <v>0</v>
      </c>
      <c r="K8" s="208"/>
      <c r="L8" s="12">
        <v>0</v>
      </c>
      <c r="M8" s="210">
        <v>0</v>
      </c>
      <c r="N8" s="210">
        <v>3</v>
      </c>
    </row>
    <row r="9" spans="1:14" ht="24.75" customHeight="1" thickBot="1">
      <c r="A9" s="213"/>
      <c r="B9" s="207"/>
      <c r="C9" s="13">
        <v>64</v>
      </c>
      <c r="D9" s="209"/>
      <c r="E9" s="13"/>
      <c r="F9" s="211"/>
      <c r="G9" s="211"/>
      <c r="H9" s="213"/>
      <c r="I9" s="207"/>
      <c r="J9" s="13"/>
      <c r="K9" s="209"/>
      <c r="L9" s="13"/>
      <c r="M9" s="211"/>
      <c r="N9" s="211"/>
    </row>
    <row r="10" spans="1:14" ht="24.75" customHeight="1">
      <c r="A10" s="212">
        <v>3</v>
      </c>
      <c r="B10" s="206" t="s">
        <v>15</v>
      </c>
      <c r="C10" s="12">
        <v>1</v>
      </c>
      <c r="D10" s="12">
        <v>1</v>
      </c>
      <c r="E10" s="208"/>
      <c r="F10" s="210">
        <v>2</v>
      </c>
      <c r="G10" s="210">
        <v>1</v>
      </c>
      <c r="H10" s="212">
        <v>3</v>
      </c>
      <c r="I10" s="206" t="s">
        <v>16</v>
      </c>
      <c r="J10" s="12">
        <v>0</v>
      </c>
      <c r="K10" s="12">
        <v>1</v>
      </c>
      <c r="L10" s="208"/>
      <c r="M10" s="210">
        <v>1</v>
      </c>
      <c r="N10" s="210">
        <v>2</v>
      </c>
    </row>
    <row r="11" spans="1:14" ht="24.75" customHeight="1" thickBot="1">
      <c r="A11" s="213"/>
      <c r="B11" s="207"/>
      <c r="C11" s="13">
        <v>63</v>
      </c>
      <c r="D11" s="13" t="s">
        <v>17</v>
      </c>
      <c r="E11" s="209"/>
      <c r="F11" s="211"/>
      <c r="G11" s="211"/>
      <c r="H11" s="213"/>
      <c r="I11" s="207"/>
      <c r="J11" s="13"/>
      <c r="K11" s="13">
        <v>64</v>
      </c>
      <c r="L11" s="209"/>
      <c r="M11" s="211"/>
      <c r="N11" s="211"/>
    </row>
    <row r="12" spans="1:8" ht="13.5" customHeight="1">
      <c r="A12" s="14"/>
      <c r="H12" s="14"/>
    </row>
    <row r="13" spans="1:14" ht="29.25">
      <c r="A13" s="214" t="s">
        <v>18</v>
      </c>
      <c r="B13" s="214"/>
      <c r="C13" s="214"/>
      <c r="D13" s="214"/>
      <c r="E13" s="214"/>
      <c r="F13" s="214"/>
      <c r="G13" s="214"/>
      <c r="H13" s="214" t="s">
        <v>19</v>
      </c>
      <c r="I13" s="214"/>
      <c r="J13" s="214"/>
      <c r="K13" s="214"/>
      <c r="L13" s="214"/>
      <c r="M13" s="214"/>
      <c r="N13" s="214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12">
        <v>1</v>
      </c>
      <c r="B15" s="206" t="s">
        <v>20</v>
      </c>
      <c r="C15" s="208"/>
      <c r="D15" s="12">
        <v>0</v>
      </c>
      <c r="E15" s="12">
        <v>0</v>
      </c>
      <c r="F15" s="210">
        <v>0</v>
      </c>
      <c r="G15" s="210">
        <v>3</v>
      </c>
      <c r="H15" s="212">
        <v>1</v>
      </c>
      <c r="I15" s="206" t="s">
        <v>21</v>
      </c>
      <c r="J15" s="208"/>
      <c r="K15" s="12">
        <v>0</v>
      </c>
      <c r="L15" s="12">
        <v>0</v>
      </c>
      <c r="M15" s="210">
        <v>0</v>
      </c>
      <c r="N15" s="210">
        <v>3</v>
      </c>
    </row>
    <row r="16" spans="1:14" ht="24.75" customHeight="1" thickBot="1">
      <c r="A16" s="213"/>
      <c r="B16" s="207"/>
      <c r="C16" s="209"/>
      <c r="D16" s="13"/>
      <c r="E16" s="13"/>
      <c r="F16" s="211"/>
      <c r="G16" s="211"/>
      <c r="H16" s="213"/>
      <c r="I16" s="207"/>
      <c r="J16" s="209"/>
      <c r="K16" s="13"/>
      <c r="L16" s="13"/>
      <c r="M16" s="211"/>
      <c r="N16" s="211"/>
    </row>
    <row r="17" spans="1:14" ht="24.75" customHeight="1">
      <c r="A17" s="212">
        <v>2</v>
      </c>
      <c r="B17" s="206" t="s">
        <v>22</v>
      </c>
      <c r="C17" s="12">
        <v>1</v>
      </c>
      <c r="D17" s="208"/>
      <c r="E17" s="12">
        <v>1</v>
      </c>
      <c r="F17" s="210">
        <v>2</v>
      </c>
      <c r="G17" s="210">
        <v>1</v>
      </c>
      <c r="H17" s="212">
        <v>2</v>
      </c>
      <c r="I17" s="206" t="s">
        <v>23</v>
      </c>
      <c r="J17" s="12">
        <v>1</v>
      </c>
      <c r="K17" s="208"/>
      <c r="L17" s="12">
        <v>0</v>
      </c>
      <c r="M17" s="210">
        <v>1</v>
      </c>
      <c r="N17" s="210">
        <v>2</v>
      </c>
    </row>
    <row r="18" spans="1:14" ht="24.75" customHeight="1" thickBot="1">
      <c r="A18" s="213"/>
      <c r="B18" s="207"/>
      <c r="C18" s="13">
        <v>60</v>
      </c>
      <c r="D18" s="209"/>
      <c r="E18" s="13">
        <v>62</v>
      </c>
      <c r="F18" s="211"/>
      <c r="G18" s="211"/>
      <c r="H18" s="213"/>
      <c r="I18" s="207"/>
      <c r="J18" s="13">
        <v>62</v>
      </c>
      <c r="K18" s="209"/>
      <c r="L18" s="13"/>
      <c r="M18" s="211"/>
      <c r="N18" s="211"/>
    </row>
    <row r="19" spans="1:14" ht="24.75" customHeight="1">
      <c r="A19" s="212">
        <v>3</v>
      </c>
      <c r="B19" s="206" t="s">
        <v>24</v>
      </c>
      <c r="C19" s="12">
        <v>1</v>
      </c>
      <c r="D19" s="12">
        <v>0</v>
      </c>
      <c r="E19" s="208"/>
      <c r="F19" s="210">
        <v>1</v>
      </c>
      <c r="G19" s="210">
        <v>2</v>
      </c>
      <c r="H19" s="212">
        <v>3</v>
      </c>
      <c r="I19" s="206" t="s">
        <v>25</v>
      </c>
      <c r="J19" s="12">
        <v>1</v>
      </c>
      <c r="K19" s="12">
        <v>1</v>
      </c>
      <c r="L19" s="208"/>
      <c r="M19" s="210">
        <v>2</v>
      </c>
      <c r="N19" s="210">
        <v>1</v>
      </c>
    </row>
    <row r="20" spans="1:14" ht="24.75" customHeight="1" thickBot="1">
      <c r="A20" s="213"/>
      <c r="B20" s="207"/>
      <c r="C20" s="13">
        <v>64</v>
      </c>
      <c r="D20" s="13"/>
      <c r="E20" s="209"/>
      <c r="F20" s="211"/>
      <c r="G20" s="211"/>
      <c r="H20" s="213"/>
      <c r="I20" s="207"/>
      <c r="J20" s="13">
        <v>62</v>
      </c>
      <c r="K20" s="13">
        <v>64</v>
      </c>
      <c r="L20" s="209"/>
      <c r="M20" s="211"/>
      <c r="N20" s="211"/>
    </row>
    <row r="21" spans="1:11" ht="79.5" customHeight="1">
      <c r="A21" s="1" t="str">
        <f>'[1]Информация'!$A$9</f>
        <v>Четыре мушкетера</v>
      </c>
      <c r="B21" s="2"/>
      <c r="C21" s="2"/>
      <c r="E21" s="3" t="s">
        <v>0</v>
      </c>
      <c r="H21" s="4" t="str">
        <f>'[1]Информация'!$A$9</f>
        <v>Четыре мушкетера</v>
      </c>
      <c r="I21" s="2"/>
      <c r="K21" s="5" t="s">
        <v>1</v>
      </c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28-30 мая</v>
      </c>
      <c r="B23" s="9"/>
      <c r="D23" s="9" t="str">
        <f>'[1]Информация'!$A$11</f>
        <v>Кампа, Буча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28-30 мая</v>
      </c>
      <c r="I23" s="9"/>
      <c r="K23" s="9" t="str">
        <f>'[1]Информация'!$A$11</f>
        <v>Кампа, Буча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214" t="s">
        <v>26</v>
      </c>
      <c r="B24" s="214"/>
      <c r="C24" s="214"/>
      <c r="D24" s="214"/>
      <c r="E24" s="214"/>
      <c r="F24" s="214"/>
      <c r="G24" s="214"/>
      <c r="H24" s="214" t="s">
        <v>27</v>
      </c>
      <c r="I24" s="214"/>
      <c r="J24" s="214"/>
      <c r="K24" s="214"/>
      <c r="L24" s="214"/>
      <c r="M24" s="214"/>
      <c r="N24" s="214"/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212">
        <v>1</v>
      </c>
      <c r="B26" s="206" t="s">
        <v>28</v>
      </c>
      <c r="C26" s="208"/>
      <c r="D26" s="12">
        <v>1</v>
      </c>
      <c r="E26" s="12">
        <v>1</v>
      </c>
      <c r="F26" s="210">
        <v>2</v>
      </c>
      <c r="G26" s="210">
        <v>1</v>
      </c>
      <c r="H26" s="212">
        <v>1</v>
      </c>
      <c r="I26" s="206" t="s">
        <v>29</v>
      </c>
      <c r="J26" s="208"/>
      <c r="K26" s="12">
        <v>0</v>
      </c>
      <c r="L26" s="12">
        <v>0</v>
      </c>
      <c r="M26" s="210">
        <v>0</v>
      </c>
      <c r="N26" s="210">
        <v>3</v>
      </c>
    </row>
    <row r="27" spans="1:14" ht="24.75" customHeight="1" thickBot="1">
      <c r="A27" s="213"/>
      <c r="B27" s="207"/>
      <c r="C27" s="209"/>
      <c r="D27" s="13">
        <v>63</v>
      </c>
      <c r="E27" s="13">
        <v>60</v>
      </c>
      <c r="F27" s="211"/>
      <c r="G27" s="211"/>
      <c r="H27" s="213"/>
      <c r="I27" s="207"/>
      <c r="J27" s="209"/>
      <c r="K27" s="13"/>
      <c r="L27" s="13"/>
      <c r="M27" s="211"/>
      <c r="N27" s="211"/>
    </row>
    <row r="28" spans="1:14" ht="24.75" customHeight="1">
      <c r="A28" s="212">
        <v>2</v>
      </c>
      <c r="B28" s="206" t="s">
        <v>30</v>
      </c>
      <c r="C28" s="12">
        <v>0</v>
      </c>
      <c r="D28" s="208"/>
      <c r="E28" s="12">
        <v>0</v>
      </c>
      <c r="F28" s="210">
        <v>0</v>
      </c>
      <c r="G28" s="210">
        <v>3</v>
      </c>
      <c r="H28" s="212">
        <v>2</v>
      </c>
      <c r="I28" s="206" t="s">
        <v>31</v>
      </c>
      <c r="J28" s="12">
        <v>1</v>
      </c>
      <c r="K28" s="208"/>
      <c r="L28" s="12">
        <v>1</v>
      </c>
      <c r="M28" s="210">
        <v>2</v>
      </c>
      <c r="N28" s="210">
        <v>1</v>
      </c>
    </row>
    <row r="29" spans="1:14" ht="24.75" customHeight="1" thickBot="1">
      <c r="A29" s="213"/>
      <c r="B29" s="207"/>
      <c r="C29" s="13"/>
      <c r="D29" s="209"/>
      <c r="E29" s="13"/>
      <c r="F29" s="211"/>
      <c r="G29" s="211"/>
      <c r="H29" s="213"/>
      <c r="I29" s="207"/>
      <c r="J29" s="13">
        <v>62</v>
      </c>
      <c r="K29" s="209"/>
      <c r="L29" s="13">
        <v>75</v>
      </c>
      <c r="M29" s="211"/>
      <c r="N29" s="211"/>
    </row>
    <row r="30" spans="1:14" ht="24.75" customHeight="1">
      <c r="A30" s="212">
        <v>3</v>
      </c>
      <c r="B30" s="206" t="s">
        <v>32</v>
      </c>
      <c r="C30" s="12">
        <v>0</v>
      </c>
      <c r="D30" s="12">
        <v>1</v>
      </c>
      <c r="E30" s="208"/>
      <c r="F30" s="210">
        <v>1</v>
      </c>
      <c r="G30" s="210">
        <v>2</v>
      </c>
      <c r="H30" s="212">
        <v>3</v>
      </c>
      <c r="I30" s="206" t="s">
        <v>33</v>
      </c>
      <c r="J30" s="12">
        <v>1</v>
      </c>
      <c r="K30" s="12">
        <v>0</v>
      </c>
      <c r="L30" s="208"/>
      <c r="M30" s="210">
        <v>1</v>
      </c>
      <c r="N30" s="210">
        <v>2</v>
      </c>
    </row>
    <row r="31" spans="1:14" ht="24.75" customHeight="1" thickBot="1">
      <c r="A31" s="213"/>
      <c r="B31" s="207"/>
      <c r="C31" s="13"/>
      <c r="D31" s="13">
        <v>61</v>
      </c>
      <c r="E31" s="209"/>
      <c r="F31" s="211"/>
      <c r="G31" s="211"/>
      <c r="H31" s="213"/>
      <c r="I31" s="207"/>
      <c r="J31" s="13">
        <v>63</v>
      </c>
      <c r="K31" s="13"/>
      <c r="L31" s="209"/>
      <c r="M31" s="211"/>
      <c r="N31" s="211"/>
    </row>
  </sheetData>
  <sheetProtection/>
  <mergeCells count="96"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10:M11"/>
    <mergeCell ref="N10:N11"/>
    <mergeCell ref="A13:G13"/>
    <mergeCell ref="H13:N13"/>
    <mergeCell ref="A15:A16"/>
    <mergeCell ref="B15:B16"/>
    <mergeCell ref="C15:C16"/>
    <mergeCell ref="F15:F16"/>
    <mergeCell ref="G15:G16"/>
    <mergeCell ref="H15:H16"/>
    <mergeCell ref="I15:I16"/>
    <mergeCell ref="J15:J16"/>
    <mergeCell ref="M15:M16"/>
    <mergeCell ref="N15:N16"/>
    <mergeCell ref="A17:A18"/>
    <mergeCell ref="B17:B18"/>
    <mergeCell ref="D17:D18"/>
    <mergeCell ref="F17:F18"/>
    <mergeCell ref="G17:G18"/>
    <mergeCell ref="H17:H18"/>
    <mergeCell ref="I17:I18"/>
    <mergeCell ref="K17:K18"/>
    <mergeCell ref="M17:M18"/>
    <mergeCell ref="N17:N18"/>
    <mergeCell ref="A19:A20"/>
    <mergeCell ref="B19:B20"/>
    <mergeCell ref="E19:E20"/>
    <mergeCell ref="F19:F20"/>
    <mergeCell ref="G19:G20"/>
    <mergeCell ref="H19:H20"/>
    <mergeCell ref="I19:I20"/>
    <mergeCell ref="L19:L20"/>
    <mergeCell ref="M19:M20"/>
    <mergeCell ref="N19:N20"/>
    <mergeCell ref="A24:G24"/>
    <mergeCell ref="H24:N24"/>
    <mergeCell ref="A26:A27"/>
    <mergeCell ref="B26:B27"/>
    <mergeCell ref="C26:C27"/>
    <mergeCell ref="F26:F27"/>
    <mergeCell ref="G26:G27"/>
    <mergeCell ref="H26:H27"/>
    <mergeCell ref="I26:I27"/>
    <mergeCell ref="J26:J27"/>
    <mergeCell ref="M26:M27"/>
    <mergeCell ref="N26:N27"/>
    <mergeCell ref="A28:A29"/>
    <mergeCell ref="B28:B29"/>
    <mergeCell ref="D28:D29"/>
    <mergeCell ref="F28:F29"/>
    <mergeCell ref="G28:G29"/>
    <mergeCell ref="H28:H29"/>
    <mergeCell ref="A30:A31"/>
    <mergeCell ref="B30:B31"/>
    <mergeCell ref="E30:E31"/>
    <mergeCell ref="F30:F31"/>
    <mergeCell ref="G30:G31"/>
    <mergeCell ref="H30:H31"/>
    <mergeCell ref="I30:I31"/>
    <mergeCell ref="L30:L31"/>
    <mergeCell ref="M30:M31"/>
    <mergeCell ref="N30:N31"/>
    <mergeCell ref="I28:I29"/>
    <mergeCell ref="K28:K29"/>
    <mergeCell ref="M28:M29"/>
    <mergeCell ref="N28:N29"/>
  </mergeCells>
  <hyperlinks>
    <hyperlink ref="K1" r:id="rId1" display="www.ukrtennis.com"/>
    <hyperlink ref="K21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showGridLines="0" view="pageBreakPreview" zoomScaleSheetLayoutView="100" zoomScalePageLayoutView="0" workbookViewId="0" topLeftCell="A1">
      <selection activeCell="G28" sqref="G28:G2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1" ht="79.5" customHeight="1">
      <c r="A1" s="1" t="str">
        <f>'[1]Информация'!$A$9</f>
        <v>Четыре мушкетера</v>
      </c>
      <c r="B1" s="2"/>
      <c r="E1" s="3" t="s">
        <v>0</v>
      </c>
      <c r="H1" s="4" t="str">
        <f>'[1]Информация'!$A$9</f>
        <v>Четыре мушкетера</v>
      </c>
      <c r="I1" s="2"/>
      <c r="K1" s="5" t="s">
        <v>1</v>
      </c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28-30 мая</v>
      </c>
      <c r="B3" s="9"/>
      <c r="D3" s="9" t="str">
        <f>'[1]Информация'!$A$11</f>
        <v>Кампа, Буча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28-30 мая</v>
      </c>
      <c r="I3" s="9"/>
      <c r="K3" s="9" t="str">
        <f>'[1]Информация'!$A$11</f>
        <v>Кампа, Буча</v>
      </c>
      <c r="L3" s="9"/>
      <c r="M3" s="9"/>
      <c r="N3" s="10" t="str">
        <f>'[1]Информация'!$A$17</f>
        <v>Евгений Зукин</v>
      </c>
    </row>
    <row r="4" spans="1:14" ht="29.25">
      <c r="A4" s="214" t="s">
        <v>34</v>
      </c>
      <c r="B4" s="214"/>
      <c r="C4" s="214"/>
      <c r="D4" s="214"/>
      <c r="E4" s="214"/>
      <c r="F4" s="214"/>
      <c r="G4" s="214"/>
      <c r="H4" s="214" t="s">
        <v>35</v>
      </c>
      <c r="I4" s="214"/>
      <c r="J4" s="214"/>
      <c r="K4" s="214"/>
      <c r="L4" s="214"/>
      <c r="M4" s="214"/>
      <c r="N4" s="214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12">
        <v>1</v>
      </c>
      <c r="B6" s="206" t="s">
        <v>36</v>
      </c>
      <c r="C6" s="208"/>
      <c r="D6" s="12">
        <v>0</v>
      </c>
      <c r="E6" s="12">
        <v>0</v>
      </c>
      <c r="F6" s="210">
        <v>0</v>
      </c>
      <c r="G6" s="210">
        <v>3</v>
      </c>
      <c r="H6" s="212">
        <v>1</v>
      </c>
      <c r="I6" s="206" t="s">
        <v>37</v>
      </c>
      <c r="J6" s="208"/>
      <c r="K6" s="12">
        <v>0</v>
      </c>
      <c r="L6" s="12">
        <v>0</v>
      </c>
      <c r="M6" s="210">
        <v>0</v>
      </c>
      <c r="N6" s="210">
        <v>3</v>
      </c>
    </row>
    <row r="7" spans="1:14" ht="24.75" customHeight="1" thickBot="1">
      <c r="A7" s="213"/>
      <c r="B7" s="207"/>
      <c r="C7" s="209"/>
      <c r="D7" s="13"/>
      <c r="E7" s="13"/>
      <c r="F7" s="211"/>
      <c r="G7" s="211"/>
      <c r="H7" s="213"/>
      <c r="I7" s="207"/>
      <c r="J7" s="209"/>
      <c r="K7" s="13"/>
      <c r="L7" s="13"/>
      <c r="M7" s="211"/>
      <c r="N7" s="211"/>
    </row>
    <row r="8" spans="1:14" ht="24.75" customHeight="1">
      <c r="A8" s="212">
        <v>2</v>
      </c>
      <c r="B8" s="206" t="s">
        <v>38</v>
      </c>
      <c r="C8" s="12">
        <v>1</v>
      </c>
      <c r="D8" s="208"/>
      <c r="E8" s="12">
        <v>0</v>
      </c>
      <c r="F8" s="210">
        <v>1</v>
      </c>
      <c r="G8" s="210">
        <v>2</v>
      </c>
      <c r="H8" s="212">
        <v>2</v>
      </c>
      <c r="I8" s="206" t="s">
        <v>39</v>
      </c>
      <c r="J8" s="12">
        <v>1</v>
      </c>
      <c r="K8" s="208"/>
      <c r="L8" s="12">
        <v>0</v>
      </c>
      <c r="M8" s="210">
        <v>1</v>
      </c>
      <c r="N8" s="210">
        <v>2</v>
      </c>
    </row>
    <row r="9" spans="1:14" ht="24.75" customHeight="1" thickBot="1">
      <c r="A9" s="213"/>
      <c r="B9" s="207"/>
      <c r="C9" s="13">
        <v>60</v>
      </c>
      <c r="D9" s="209"/>
      <c r="E9" s="13"/>
      <c r="F9" s="211"/>
      <c r="G9" s="211"/>
      <c r="H9" s="213"/>
      <c r="I9" s="207"/>
      <c r="J9" s="13">
        <v>60</v>
      </c>
      <c r="K9" s="209"/>
      <c r="L9" s="13"/>
      <c r="M9" s="211"/>
      <c r="N9" s="211"/>
    </row>
    <row r="10" spans="1:14" ht="24.75" customHeight="1">
      <c r="A10" s="212">
        <v>3</v>
      </c>
      <c r="B10" s="206" t="s">
        <v>40</v>
      </c>
      <c r="C10" s="12">
        <v>1</v>
      </c>
      <c r="D10" s="12">
        <v>1</v>
      </c>
      <c r="E10" s="208"/>
      <c r="F10" s="210">
        <v>2</v>
      </c>
      <c r="G10" s="210">
        <v>1</v>
      </c>
      <c r="H10" s="212">
        <v>3</v>
      </c>
      <c r="I10" s="206" t="s">
        <v>41</v>
      </c>
      <c r="J10" s="12">
        <v>1</v>
      </c>
      <c r="K10" s="12">
        <v>1</v>
      </c>
      <c r="L10" s="208"/>
      <c r="M10" s="210">
        <v>2</v>
      </c>
      <c r="N10" s="210">
        <v>1</v>
      </c>
    </row>
    <row r="11" spans="1:14" ht="24.75" customHeight="1" thickBot="1">
      <c r="A11" s="213"/>
      <c r="B11" s="207"/>
      <c r="C11" s="13">
        <v>60</v>
      </c>
      <c r="D11" s="13">
        <v>61</v>
      </c>
      <c r="E11" s="209"/>
      <c r="F11" s="211"/>
      <c r="G11" s="211"/>
      <c r="H11" s="213"/>
      <c r="I11" s="207"/>
      <c r="J11" s="13">
        <v>61</v>
      </c>
      <c r="K11" s="13">
        <v>75</v>
      </c>
      <c r="L11" s="209"/>
      <c r="M11" s="211"/>
      <c r="N11" s="211"/>
    </row>
    <row r="12" spans="1:8" ht="13.5" customHeight="1">
      <c r="A12" s="14"/>
      <c r="H12" s="14"/>
    </row>
    <row r="13" spans="1:14" ht="29.25">
      <c r="A13" s="214" t="s">
        <v>42</v>
      </c>
      <c r="B13" s="214"/>
      <c r="C13" s="214"/>
      <c r="D13" s="214"/>
      <c r="E13" s="214"/>
      <c r="F13" s="214"/>
      <c r="G13" s="214"/>
      <c r="H13" s="214" t="s">
        <v>43</v>
      </c>
      <c r="I13" s="214"/>
      <c r="J13" s="214"/>
      <c r="K13" s="214"/>
      <c r="L13" s="214"/>
      <c r="M13" s="214"/>
      <c r="N13" s="214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12">
        <v>1</v>
      </c>
      <c r="B15" s="206" t="s">
        <v>44</v>
      </c>
      <c r="C15" s="208"/>
      <c r="D15" s="12">
        <v>1</v>
      </c>
      <c r="E15" s="12">
        <v>1</v>
      </c>
      <c r="F15" s="210">
        <v>2</v>
      </c>
      <c r="G15" s="210">
        <v>1</v>
      </c>
      <c r="H15" s="212">
        <v>1</v>
      </c>
      <c r="I15" s="206" t="s">
        <v>45</v>
      </c>
      <c r="J15" s="208"/>
      <c r="K15" s="12">
        <v>1</v>
      </c>
      <c r="L15" s="12">
        <v>1</v>
      </c>
      <c r="M15" s="210">
        <v>2</v>
      </c>
      <c r="N15" s="210">
        <v>1</v>
      </c>
    </row>
    <row r="16" spans="1:14" ht="24.75" customHeight="1" thickBot="1">
      <c r="A16" s="213"/>
      <c r="B16" s="207"/>
      <c r="C16" s="209"/>
      <c r="D16" s="13">
        <v>75</v>
      </c>
      <c r="E16" s="13">
        <v>61</v>
      </c>
      <c r="F16" s="211"/>
      <c r="G16" s="211"/>
      <c r="H16" s="213"/>
      <c r="I16" s="207"/>
      <c r="J16" s="209"/>
      <c r="K16" s="13" t="s">
        <v>46</v>
      </c>
      <c r="L16" s="13">
        <v>62</v>
      </c>
      <c r="M16" s="211"/>
      <c r="N16" s="211"/>
    </row>
    <row r="17" spans="1:14" ht="24.75" customHeight="1">
      <c r="A17" s="212">
        <v>2</v>
      </c>
      <c r="B17" s="206" t="s">
        <v>47</v>
      </c>
      <c r="C17" s="12">
        <v>0</v>
      </c>
      <c r="D17" s="208"/>
      <c r="E17" s="12">
        <v>1</v>
      </c>
      <c r="F17" s="210">
        <v>1</v>
      </c>
      <c r="G17" s="210">
        <v>2</v>
      </c>
      <c r="H17" s="212">
        <v>2</v>
      </c>
      <c r="I17" s="206" t="s">
        <v>48</v>
      </c>
      <c r="J17" s="12">
        <v>0</v>
      </c>
      <c r="K17" s="208"/>
      <c r="L17" s="12">
        <v>1</v>
      </c>
      <c r="M17" s="210">
        <v>1</v>
      </c>
      <c r="N17" s="210">
        <v>2</v>
      </c>
    </row>
    <row r="18" spans="1:14" ht="24.75" customHeight="1" thickBot="1">
      <c r="A18" s="213"/>
      <c r="B18" s="207"/>
      <c r="C18" s="13"/>
      <c r="D18" s="209"/>
      <c r="E18" s="13">
        <v>60</v>
      </c>
      <c r="F18" s="211"/>
      <c r="G18" s="211"/>
      <c r="H18" s="213"/>
      <c r="I18" s="207"/>
      <c r="J18" s="13"/>
      <c r="K18" s="209"/>
      <c r="L18" s="13">
        <v>63</v>
      </c>
      <c r="M18" s="211"/>
      <c r="N18" s="211"/>
    </row>
    <row r="19" spans="1:14" ht="24.75" customHeight="1">
      <c r="A19" s="212">
        <v>3</v>
      </c>
      <c r="B19" s="206" t="s">
        <v>49</v>
      </c>
      <c r="C19" s="12">
        <v>0</v>
      </c>
      <c r="D19" s="12">
        <v>0</v>
      </c>
      <c r="E19" s="208"/>
      <c r="F19" s="210">
        <v>0</v>
      </c>
      <c r="G19" s="210">
        <v>3</v>
      </c>
      <c r="H19" s="212">
        <v>3</v>
      </c>
      <c r="I19" s="206" t="s">
        <v>50</v>
      </c>
      <c r="J19" s="12">
        <v>0</v>
      </c>
      <c r="K19" s="12">
        <v>0</v>
      </c>
      <c r="L19" s="208"/>
      <c r="M19" s="210">
        <v>0</v>
      </c>
      <c r="N19" s="210">
        <v>3</v>
      </c>
    </row>
    <row r="20" spans="1:14" ht="24.75" customHeight="1" thickBot="1">
      <c r="A20" s="213"/>
      <c r="B20" s="207"/>
      <c r="C20" s="13"/>
      <c r="D20" s="13"/>
      <c r="E20" s="209"/>
      <c r="F20" s="211"/>
      <c r="G20" s="211"/>
      <c r="H20" s="213"/>
      <c r="I20" s="207"/>
      <c r="J20" s="13"/>
      <c r="K20" s="13"/>
      <c r="L20" s="209"/>
      <c r="M20" s="211"/>
      <c r="N20" s="211"/>
    </row>
    <row r="21" spans="1:11" ht="79.5" customHeight="1">
      <c r="A21" s="1" t="str">
        <f>'[1]Информация'!$A$9</f>
        <v>Четыре мушкетера</v>
      </c>
      <c r="B21" s="2"/>
      <c r="C21" s="2"/>
      <c r="E21" s="3" t="s">
        <v>0</v>
      </c>
      <c r="H21" s="4" t="str">
        <f>'[1]Информация'!$A$9</f>
        <v>Четыре мушкетера</v>
      </c>
      <c r="I21" s="2"/>
      <c r="K21" s="5" t="s">
        <v>1</v>
      </c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28-30 мая</v>
      </c>
      <c r="B23" s="9"/>
      <c r="D23" s="9" t="str">
        <f>'[1]Информация'!$A$11</f>
        <v>Кампа, Буча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28-30 мая</v>
      </c>
      <c r="I23" s="9"/>
      <c r="K23" s="9" t="str">
        <f>'[1]Информация'!$A$11</f>
        <v>Кампа, Буча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214" t="s">
        <v>51</v>
      </c>
      <c r="B24" s="214"/>
      <c r="C24" s="214"/>
      <c r="D24" s="214"/>
      <c r="E24" s="214"/>
      <c r="F24" s="214"/>
      <c r="G24" s="214"/>
      <c r="H24" s="214" t="s">
        <v>52</v>
      </c>
      <c r="I24" s="214"/>
      <c r="J24" s="214"/>
      <c r="K24" s="214"/>
      <c r="L24" s="214"/>
      <c r="M24" s="214"/>
      <c r="N24" s="214"/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212">
        <v>1</v>
      </c>
      <c r="B26" s="206" t="s">
        <v>53</v>
      </c>
      <c r="C26" s="208"/>
      <c r="D26" s="12">
        <v>0</v>
      </c>
      <c r="E26" s="12">
        <v>0</v>
      </c>
      <c r="F26" s="210">
        <v>0</v>
      </c>
      <c r="G26" s="210">
        <v>3</v>
      </c>
      <c r="H26" s="212">
        <v>1</v>
      </c>
      <c r="I26" s="206" t="s">
        <v>54</v>
      </c>
      <c r="J26" s="208"/>
      <c r="K26" s="12">
        <v>0</v>
      </c>
      <c r="L26" s="12">
        <v>1</v>
      </c>
      <c r="M26" s="210">
        <v>1</v>
      </c>
      <c r="N26" s="210">
        <v>2</v>
      </c>
    </row>
    <row r="27" spans="1:14" ht="24.75" customHeight="1" thickBot="1">
      <c r="A27" s="213"/>
      <c r="B27" s="207"/>
      <c r="C27" s="209"/>
      <c r="D27" s="13"/>
      <c r="E27" s="13"/>
      <c r="F27" s="211"/>
      <c r="G27" s="211"/>
      <c r="H27" s="213"/>
      <c r="I27" s="207"/>
      <c r="J27" s="209"/>
      <c r="K27" s="13"/>
      <c r="L27" s="13">
        <v>63</v>
      </c>
      <c r="M27" s="211"/>
      <c r="N27" s="211"/>
    </row>
    <row r="28" spans="1:14" ht="24.75" customHeight="1">
      <c r="A28" s="212">
        <v>2</v>
      </c>
      <c r="B28" s="206" t="s">
        <v>55</v>
      </c>
      <c r="C28" s="12">
        <v>1</v>
      </c>
      <c r="D28" s="208"/>
      <c r="E28" s="12">
        <v>1</v>
      </c>
      <c r="F28" s="210">
        <v>2</v>
      </c>
      <c r="G28" s="210">
        <v>1</v>
      </c>
      <c r="H28" s="212">
        <v>2</v>
      </c>
      <c r="I28" s="206" t="s">
        <v>56</v>
      </c>
      <c r="J28" s="12">
        <v>1</v>
      </c>
      <c r="K28" s="208"/>
      <c r="L28" s="12">
        <v>1</v>
      </c>
      <c r="M28" s="210">
        <v>2</v>
      </c>
      <c r="N28" s="210">
        <v>1</v>
      </c>
    </row>
    <row r="29" spans="1:14" ht="24.75" customHeight="1" thickBot="1">
      <c r="A29" s="213"/>
      <c r="B29" s="207"/>
      <c r="C29" s="13">
        <v>62</v>
      </c>
      <c r="D29" s="209"/>
      <c r="E29" s="13">
        <v>62</v>
      </c>
      <c r="F29" s="211"/>
      <c r="G29" s="211"/>
      <c r="H29" s="213"/>
      <c r="I29" s="207"/>
      <c r="J29" s="13">
        <v>64</v>
      </c>
      <c r="K29" s="209"/>
      <c r="L29" s="13">
        <v>64</v>
      </c>
      <c r="M29" s="211"/>
      <c r="N29" s="211"/>
    </row>
    <row r="30" spans="1:14" ht="24.75" customHeight="1">
      <c r="A30" s="212">
        <v>3</v>
      </c>
      <c r="B30" s="206" t="s">
        <v>57</v>
      </c>
      <c r="C30" s="12">
        <v>1</v>
      </c>
      <c r="D30" s="12">
        <v>0</v>
      </c>
      <c r="E30" s="208"/>
      <c r="F30" s="210">
        <v>1</v>
      </c>
      <c r="G30" s="210">
        <v>2</v>
      </c>
      <c r="H30" s="212">
        <v>3</v>
      </c>
      <c r="I30" s="206" t="s">
        <v>58</v>
      </c>
      <c r="J30" s="12">
        <v>0</v>
      </c>
      <c r="K30" s="12">
        <v>0</v>
      </c>
      <c r="L30" s="208"/>
      <c r="M30" s="210">
        <v>0</v>
      </c>
      <c r="N30" s="210">
        <v>3</v>
      </c>
    </row>
    <row r="31" spans="1:14" ht="24.75" customHeight="1" thickBot="1">
      <c r="A31" s="213"/>
      <c r="B31" s="207"/>
      <c r="C31" s="13">
        <v>64</v>
      </c>
      <c r="D31" s="13"/>
      <c r="E31" s="209"/>
      <c r="F31" s="211"/>
      <c r="G31" s="211"/>
      <c r="H31" s="213"/>
      <c r="I31" s="207"/>
      <c r="J31" s="13"/>
      <c r="K31" s="13"/>
      <c r="L31" s="209"/>
      <c r="M31" s="211"/>
      <c r="N31" s="211"/>
    </row>
  </sheetData>
  <sheetProtection/>
  <mergeCells count="96"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10:M11"/>
    <mergeCell ref="N10:N11"/>
    <mergeCell ref="A13:G13"/>
    <mergeCell ref="H13:N13"/>
    <mergeCell ref="A15:A16"/>
    <mergeCell ref="B15:B16"/>
    <mergeCell ref="C15:C16"/>
    <mergeCell ref="F15:F16"/>
    <mergeCell ref="G15:G16"/>
    <mergeCell ref="H15:H16"/>
    <mergeCell ref="I15:I16"/>
    <mergeCell ref="J15:J16"/>
    <mergeCell ref="M15:M16"/>
    <mergeCell ref="N15:N16"/>
    <mergeCell ref="A17:A18"/>
    <mergeCell ref="B17:B18"/>
    <mergeCell ref="D17:D18"/>
    <mergeCell ref="F17:F18"/>
    <mergeCell ref="G17:G18"/>
    <mergeCell ref="H17:H18"/>
    <mergeCell ref="I17:I18"/>
    <mergeCell ref="K17:K18"/>
    <mergeCell ref="M17:M18"/>
    <mergeCell ref="N17:N18"/>
    <mergeCell ref="A19:A20"/>
    <mergeCell ref="B19:B20"/>
    <mergeCell ref="E19:E20"/>
    <mergeCell ref="F19:F20"/>
    <mergeCell ref="G19:G20"/>
    <mergeCell ref="H19:H20"/>
    <mergeCell ref="I19:I20"/>
    <mergeCell ref="L19:L20"/>
    <mergeCell ref="M19:M20"/>
    <mergeCell ref="N19:N20"/>
    <mergeCell ref="A24:G24"/>
    <mergeCell ref="H24:N24"/>
    <mergeCell ref="A26:A27"/>
    <mergeCell ref="B26:B27"/>
    <mergeCell ref="C26:C27"/>
    <mergeCell ref="F26:F27"/>
    <mergeCell ref="G26:G27"/>
    <mergeCell ref="H26:H27"/>
    <mergeCell ref="I26:I27"/>
    <mergeCell ref="J26:J27"/>
    <mergeCell ref="M26:M27"/>
    <mergeCell ref="N26:N27"/>
    <mergeCell ref="A28:A29"/>
    <mergeCell ref="B28:B29"/>
    <mergeCell ref="D28:D29"/>
    <mergeCell ref="F28:F29"/>
    <mergeCell ref="G28:G29"/>
    <mergeCell ref="H28:H29"/>
    <mergeCell ref="A30:A31"/>
    <mergeCell ref="B30:B31"/>
    <mergeCell ref="E30:E31"/>
    <mergeCell ref="F30:F31"/>
    <mergeCell ref="G30:G31"/>
    <mergeCell ref="H30:H31"/>
    <mergeCell ref="I30:I31"/>
    <mergeCell ref="L30:L31"/>
    <mergeCell ref="M30:M31"/>
    <mergeCell ref="N30:N31"/>
    <mergeCell ref="I28:I29"/>
    <mergeCell ref="K28:K29"/>
    <mergeCell ref="M28:M29"/>
    <mergeCell ref="N28:N29"/>
  </mergeCells>
  <hyperlinks>
    <hyperlink ref="K1" r:id="rId1" display="www.ukrtennis.com"/>
    <hyperlink ref="K21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showGridLines="0" view="pageBreakPreview" zoomScaleSheetLayoutView="100" zoomScalePageLayoutView="0" workbookViewId="0" topLeftCell="A5">
      <selection activeCell="K12" sqref="K1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81" t="str">
        <f>'[2]Информация'!$A$9</f>
        <v>Четыре мушкетера</v>
      </c>
      <c r="B1" s="2"/>
      <c r="F1" s="182" t="s">
        <v>0</v>
      </c>
      <c r="H1" s="181" t="str">
        <f>'[2]Информация'!$A$9</f>
        <v>Четыре мушкетера</v>
      </c>
      <c r="I1" s="2"/>
      <c r="K1" s="183" t="s">
        <v>1</v>
      </c>
      <c r="L1" s="183"/>
      <c r="M1" s="184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'[2]Информация'!$A$15</f>
        <v>28-30 мая</v>
      </c>
      <c r="B3" s="9"/>
      <c r="D3" s="9" t="str">
        <f>'[2]Информация'!$A$11</f>
        <v>Кампа, Буча</v>
      </c>
      <c r="E3" s="9"/>
      <c r="F3" s="9"/>
      <c r="G3" s="10" t="str">
        <f>'[2]Информация'!$A$17</f>
        <v>Евгений Зукин</v>
      </c>
      <c r="H3" s="9" t="str">
        <f>'[2]Информация'!$A$15</f>
        <v>28-30 мая</v>
      </c>
      <c r="I3" s="9"/>
      <c r="K3" s="9" t="str">
        <f>'[2]Информация'!$A$11</f>
        <v>Кампа, Буча</v>
      </c>
      <c r="L3" s="9"/>
      <c r="M3" s="9"/>
      <c r="N3" s="10" t="str">
        <f>'[2]Информация'!$A$17</f>
        <v>Евгений Зукин</v>
      </c>
    </row>
    <row r="4" spans="1:14" ht="29.25">
      <c r="A4" s="214" t="s">
        <v>123</v>
      </c>
      <c r="B4" s="214"/>
      <c r="C4" s="214"/>
      <c r="D4" s="214"/>
      <c r="E4" s="214"/>
      <c r="F4" s="214"/>
      <c r="G4" s="214"/>
      <c r="H4" s="214" t="s">
        <v>6</v>
      </c>
      <c r="I4" s="214"/>
      <c r="J4" s="214"/>
      <c r="K4" s="214"/>
      <c r="L4" s="214"/>
      <c r="M4" s="214"/>
      <c r="N4" s="214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12">
        <v>1</v>
      </c>
      <c r="B6" s="185" t="s">
        <v>124</v>
      </c>
      <c r="C6" s="208"/>
      <c r="D6" s="12">
        <v>1</v>
      </c>
      <c r="E6" s="12">
        <v>1</v>
      </c>
      <c r="F6" s="210">
        <v>2</v>
      </c>
      <c r="G6" s="210">
        <v>1</v>
      </c>
      <c r="H6" s="212">
        <v>1</v>
      </c>
      <c r="I6" s="185" t="s">
        <v>125</v>
      </c>
      <c r="J6" s="208"/>
      <c r="K6" s="12">
        <v>1</v>
      </c>
      <c r="L6" s="12">
        <v>1</v>
      </c>
      <c r="M6" s="210">
        <v>2</v>
      </c>
      <c r="N6" s="210">
        <v>1</v>
      </c>
    </row>
    <row r="7" spans="1:14" ht="24.75" customHeight="1" thickBot="1">
      <c r="A7" s="213"/>
      <c r="B7" s="186" t="s">
        <v>126</v>
      </c>
      <c r="C7" s="209"/>
      <c r="D7" s="13">
        <v>83</v>
      </c>
      <c r="E7" s="13">
        <v>84</v>
      </c>
      <c r="F7" s="211"/>
      <c r="G7" s="211"/>
      <c r="H7" s="213"/>
      <c r="I7" s="186" t="s">
        <v>127</v>
      </c>
      <c r="J7" s="209"/>
      <c r="K7" s="13">
        <v>83</v>
      </c>
      <c r="L7" s="13">
        <v>82</v>
      </c>
      <c r="M7" s="211"/>
      <c r="N7" s="211"/>
    </row>
    <row r="8" spans="1:14" ht="24.75" customHeight="1">
      <c r="A8" s="212">
        <v>2</v>
      </c>
      <c r="B8" s="185" t="s">
        <v>128</v>
      </c>
      <c r="C8" s="12">
        <v>0</v>
      </c>
      <c r="D8" s="208"/>
      <c r="E8" s="12">
        <v>1</v>
      </c>
      <c r="F8" s="210">
        <v>1</v>
      </c>
      <c r="G8" s="210">
        <v>2</v>
      </c>
      <c r="H8" s="212">
        <v>2</v>
      </c>
      <c r="I8" s="185" t="s">
        <v>129</v>
      </c>
      <c r="J8" s="12">
        <v>0</v>
      </c>
      <c r="K8" s="208"/>
      <c r="L8" s="12">
        <v>0</v>
      </c>
      <c r="M8" s="210">
        <v>0</v>
      </c>
      <c r="N8" s="210">
        <v>3</v>
      </c>
    </row>
    <row r="9" spans="1:14" ht="24.75" customHeight="1" thickBot="1">
      <c r="A9" s="213"/>
      <c r="B9" s="186" t="s">
        <v>130</v>
      </c>
      <c r="C9" s="13"/>
      <c r="D9" s="209"/>
      <c r="E9" s="13">
        <v>82</v>
      </c>
      <c r="F9" s="211"/>
      <c r="G9" s="211"/>
      <c r="H9" s="213"/>
      <c r="I9" s="186" t="s">
        <v>131</v>
      </c>
      <c r="J9" s="13"/>
      <c r="K9" s="209"/>
      <c r="L9" s="13"/>
      <c r="M9" s="211"/>
      <c r="N9" s="211"/>
    </row>
    <row r="10" spans="1:14" ht="24.75" customHeight="1">
      <c r="A10" s="212">
        <v>3</v>
      </c>
      <c r="B10" s="185" t="s">
        <v>132</v>
      </c>
      <c r="C10" s="12">
        <v>0</v>
      </c>
      <c r="D10" s="12">
        <v>0</v>
      </c>
      <c r="E10" s="208"/>
      <c r="F10" s="210">
        <v>0</v>
      </c>
      <c r="G10" s="210">
        <v>3</v>
      </c>
      <c r="H10" s="212">
        <v>3</v>
      </c>
      <c r="I10" s="185" t="s">
        <v>133</v>
      </c>
      <c r="J10" s="12">
        <v>0</v>
      </c>
      <c r="K10" s="12">
        <v>1</v>
      </c>
      <c r="L10" s="208"/>
      <c r="M10" s="210">
        <v>1</v>
      </c>
      <c r="N10" s="210">
        <v>2</v>
      </c>
    </row>
    <row r="11" spans="1:14" ht="24.75" customHeight="1" thickBot="1">
      <c r="A11" s="213"/>
      <c r="B11" s="186" t="s">
        <v>134</v>
      </c>
      <c r="C11" s="13"/>
      <c r="D11" s="13"/>
      <c r="E11" s="209"/>
      <c r="F11" s="211"/>
      <c r="G11" s="211"/>
      <c r="H11" s="213"/>
      <c r="I11" s="186" t="s">
        <v>135</v>
      </c>
      <c r="J11" s="13"/>
      <c r="K11" s="13" t="s">
        <v>136</v>
      </c>
      <c r="L11" s="209"/>
      <c r="M11" s="211"/>
      <c r="N11" s="211"/>
    </row>
    <row r="12" spans="1:8" ht="12.75">
      <c r="A12" s="14"/>
      <c r="H12" s="14"/>
    </row>
    <row r="13" spans="1:14" ht="29.25">
      <c r="A13" s="214" t="s">
        <v>137</v>
      </c>
      <c r="B13" s="214"/>
      <c r="C13" s="214"/>
      <c r="D13" s="214"/>
      <c r="E13" s="214"/>
      <c r="F13" s="214"/>
      <c r="G13" s="214"/>
      <c r="H13" s="214" t="s">
        <v>19</v>
      </c>
      <c r="I13" s="214"/>
      <c r="J13" s="214"/>
      <c r="K13" s="214"/>
      <c r="L13" s="214"/>
      <c r="M13" s="214"/>
      <c r="N13" s="214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12">
        <v>1</v>
      </c>
      <c r="B15" s="185" t="s">
        <v>138</v>
      </c>
      <c r="C15" s="208"/>
      <c r="D15" s="12">
        <v>1</v>
      </c>
      <c r="E15" s="12">
        <v>1</v>
      </c>
      <c r="F15" s="210">
        <v>2</v>
      </c>
      <c r="G15" s="210">
        <v>1</v>
      </c>
      <c r="H15" s="212">
        <v>1</v>
      </c>
      <c r="I15" s="185" t="s">
        <v>139</v>
      </c>
      <c r="J15" s="208"/>
      <c r="K15" s="12">
        <v>1</v>
      </c>
      <c r="L15" s="12">
        <v>0</v>
      </c>
      <c r="M15" s="210">
        <v>1</v>
      </c>
      <c r="N15" s="210">
        <v>2</v>
      </c>
    </row>
    <row r="16" spans="1:14" ht="24.75" customHeight="1" thickBot="1">
      <c r="A16" s="213"/>
      <c r="B16" s="186" t="s">
        <v>140</v>
      </c>
      <c r="C16" s="209"/>
      <c r="D16" s="13">
        <v>86</v>
      </c>
      <c r="E16" s="13">
        <v>85</v>
      </c>
      <c r="F16" s="211"/>
      <c r="G16" s="211"/>
      <c r="H16" s="213"/>
      <c r="I16" s="186" t="s">
        <v>141</v>
      </c>
      <c r="J16" s="209"/>
      <c r="K16" s="13">
        <v>82</v>
      </c>
      <c r="L16" s="13"/>
      <c r="M16" s="211"/>
      <c r="N16" s="211"/>
    </row>
    <row r="17" spans="1:14" ht="24.75" customHeight="1">
      <c r="A17" s="212">
        <v>2</v>
      </c>
      <c r="B17" s="185" t="s">
        <v>142</v>
      </c>
      <c r="C17" s="12">
        <v>0</v>
      </c>
      <c r="D17" s="208"/>
      <c r="E17" s="12">
        <v>1</v>
      </c>
      <c r="F17" s="210">
        <v>1</v>
      </c>
      <c r="G17" s="210">
        <v>2</v>
      </c>
      <c r="H17" s="212">
        <v>2</v>
      </c>
      <c r="I17" s="185" t="s">
        <v>143</v>
      </c>
      <c r="J17" s="12">
        <v>0</v>
      </c>
      <c r="K17" s="208"/>
      <c r="L17" s="12">
        <v>0</v>
      </c>
      <c r="M17" s="210">
        <v>0</v>
      </c>
      <c r="N17" s="210">
        <v>3</v>
      </c>
    </row>
    <row r="18" spans="1:14" ht="24.75" customHeight="1" thickBot="1">
      <c r="A18" s="213"/>
      <c r="B18" s="186" t="s">
        <v>144</v>
      </c>
      <c r="C18" s="13"/>
      <c r="D18" s="209"/>
      <c r="E18" s="13">
        <v>85</v>
      </c>
      <c r="F18" s="211"/>
      <c r="G18" s="211"/>
      <c r="H18" s="213"/>
      <c r="I18" s="186" t="s">
        <v>145</v>
      </c>
      <c r="J18" s="13"/>
      <c r="K18" s="209"/>
      <c r="L18" s="13"/>
      <c r="M18" s="211"/>
      <c r="N18" s="211"/>
    </row>
    <row r="19" spans="1:14" ht="24.75" customHeight="1">
      <c r="A19" s="212">
        <v>3</v>
      </c>
      <c r="B19" s="185" t="s">
        <v>108</v>
      </c>
      <c r="C19" s="12">
        <v>0</v>
      </c>
      <c r="D19" s="12">
        <v>0</v>
      </c>
      <c r="E19" s="208"/>
      <c r="F19" s="210">
        <v>0</v>
      </c>
      <c r="G19" s="210">
        <v>3</v>
      </c>
      <c r="H19" s="212">
        <v>3</v>
      </c>
      <c r="I19" s="185" t="s">
        <v>146</v>
      </c>
      <c r="J19" s="12">
        <v>1</v>
      </c>
      <c r="K19" s="12">
        <v>1</v>
      </c>
      <c r="L19" s="208"/>
      <c r="M19" s="210">
        <v>2</v>
      </c>
      <c r="N19" s="210">
        <v>1</v>
      </c>
    </row>
    <row r="20" spans="1:14" ht="24.75" customHeight="1" thickBot="1">
      <c r="A20" s="213"/>
      <c r="B20" s="186" t="s">
        <v>147</v>
      </c>
      <c r="C20" s="13"/>
      <c r="D20" s="13"/>
      <c r="E20" s="209"/>
      <c r="F20" s="211"/>
      <c r="G20" s="211"/>
      <c r="H20" s="213"/>
      <c r="I20" s="186" t="s">
        <v>148</v>
      </c>
      <c r="J20" s="13">
        <v>97</v>
      </c>
      <c r="K20" s="13" t="s">
        <v>136</v>
      </c>
      <c r="L20" s="209"/>
      <c r="M20" s="211"/>
      <c r="N20" s="211"/>
    </row>
    <row r="21" spans="1:11" ht="57.75" customHeight="1">
      <c r="A21" s="187" t="str">
        <f>'[2]Информация'!$A$9</f>
        <v>Четыре мушкетера</v>
      </c>
      <c r="B21" s="2"/>
      <c r="C21" s="2"/>
      <c r="F21" s="182" t="s">
        <v>0</v>
      </c>
      <c r="H21" s="187" t="str">
        <f>'[2]Информация'!$A$9</f>
        <v>Четыре мушкетера</v>
      </c>
      <c r="I21" s="2"/>
      <c r="K21" s="188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'[2]Информация'!$A$15</f>
        <v>28-30 мая</v>
      </c>
      <c r="B23" s="9"/>
      <c r="D23" s="9" t="str">
        <f>'[2]Информация'!$A$11</f>
        <v>Кампа, Буча</v>
      </c>
      <c r="E23" s="9"/>
      <c r="F23" s="9"/>
      <c r="G23" s="10" t="str">
        <f>'[2]Информация'!$A$17</f>
        <v>Евгений Зукин</v>
      </c>
      <c r="H23" s="9" t="str">
        <f>'[2]Информация'!$A$15</f>
        <v>28-30 мая</v>
      </c>
      <c r="I23" s="9"/>
      <c r="K23" s="9" t="str">
        <f>'[2]Информация'!$A$11</f>
        <v>Кампа, Буча</v>
      </c>
      <c r="L23" s="9"/>
      <c r="M23" s="9"/>
      <c r="N23" s="10" t="str">
        <f>'[2]Информация'!$A$17</f>
        <v>Евгений Зукин</v>
      </c>
    </row>
    <row r="24" spans="1:14" ht="37.5" customHeight="1">
      <c r="A24" s="214" t="s">
        <v>26</v>
      </c>
      <c r="B24" s="214"/>
      <c r="C24" s="214"/>
      <c r="D24" s="214"/>
      <c r="E24" s="214"/>
      <c r="F24" s="214"/>
      <c r="G24" s="214"/>
      <c r="H24" s="214" t="s">
        <v>27</v>
      </c>
      <c r="I24" s="214"/>
      <c r="J24" s="214"/>
      <c r="K24" s="214"/>
      <c r="L24" s="214"/>
      <c r="M24" s="214"/>
      <c r="N24" s="214"/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212">
        <v>1</v>
      </c>
      <c r="B26" s="185" t="s">
        <v>149</v>
      </c>
      <c r="C26" s="208"/>
      <c r="D26" s="12">
        <v>1</v>
      </c>
      <c r="E26" s="12">
        <v>1</v>
      </c>
      <c r="F26" s="210">
        <v>2</v>
      </c>
      <c r="G26" s="210">
        <v>1</v>
      </c>
      <c r="H26" s="212">
        <v>1</v>
      </c>
      <c r="I26" s="185" t="s">
        <v>150</v>
      </c>
      <c r="J26" s="208"/>
      <c r="K26" s="12">
        <v>1</v>
      </c>
      <c r="L26" s="12">
        <v>1</v>
      </c>
      <c r="M26" s="210">
        <v>2</v>
      </c>
      <c r="N26" s="210">
        <v>1</v>
      </c>
    </row>
    <row r="27" spans="1:14" ht="24.75" customHeight="1" thickBot="1">
      <c r="A27" s="213"/>
      <c r="B27" s="186" t="s">
        <v>151</v>
      </c>
      <c r="C27" s="209"/>
      <c r="D27" s="13">
        <v>97</v>
      </c>
      <c r="E27" s="13">
        <v>85</v>
      </c>
      <c r="F27" s="211"/>
      <c r="G27" s="211"/>
      <c r="H27" s="213"/>
      <c r="I27" s="186" t="s">
        <v>152</v>
      </c>
      <c r="J27" s="209"/>
      <c r="K27" s="13">
        <v>85</v>
      </c>
      <c r="L27" s="13">
        <v>80</v>
      </c>
      <c r="M27" s="211"/>
      <c r="N27" s="211"/>
    </row>
    <row r="28" spans="1:14" ht="24.75" customHeight="1">
      <c r="A28" s="212">
        <v>2</v>
      </c>
      <c r="B28" s="185" t="s">
        <v>153</v>
      </c>
      <c r="C28" s="12">
        <v>0</v>
      </c>
      <c r="D28" s="208"/>
      <c r="E28" s="12">
        <v>0</v>
      </c>
      <c r="F28" s="210">
        <v>0</v>
      </c>
      <c r="G28" s="210">
        <v>3</v>
      </c>
      <c r="H28" s="212">
        <v>2</v>
      </c>
      <c r="I28" s="185" t="s">
        <v>154</v>
      </c>
      <c r="J28" s="12">
        <v>0</v>
      </c>
      <c r="K28" s="208"/>
      <c r="L28" s="12">
        <v>1</v>
      </c>
      <c r="M28" s="210">
        <v>1</v>
      </c>
      <c r="N28" s="210">
        <v>2</v>
      </c>
    </row>
    <row r="29" spans="1:14" ht="24.75" customHeight="1" thickBot="1">
      <c r="A29" s="213"/>
      <c r="B29" s="186" t="s">
        <v>155</v>
      </c>
      <c r="C29" s="13"/>
      <c r="D29" s="209"/>
      <c r="E29" s="13"/>
      <c r="F29" s="211"/>
      <c r="G29" s="211"/>
      <c r="H29" s="213"/>
      <c r="I29" s="186" t="s">
        <v>156</v>
      </c>
      <c r="J29" s="13"/>
      <c r="K29" s="209"/>
      <c r="L29" s="13">
        <v>83</v>
      </c>
      <c r="M29" s="211"/>
      <c r="N29" s="211"/>
    </row>
    <row r="30" spans="1:14" ht="24.75" customHeight="1">
      <c r="A30" s="212">
        <v>3</v>
      </c>
      <c r="B30" s="185" t="s">
        <v>157</v>
      </c>
      <c r="C30" s="12">
        <v>0</v>
      </c>
      <c r="D30" s="12">
        <v>1</v>
      </c>
      <c r="E30" s="208"/>
      <c r="F30" s="210">
        <v>1</v>
      </c>
      <c r="G30" s="210">
        <v>2</v>
      </c>
      <c r="H30" s="212">
        <v>3</v>
      </c>
      <c r="I30" s="185" t="s">
        <v>107</v>
      </c>
      <c r="J30" s="12">
        <v>0</v>
      </c>
      <c r="K30" s="12">
        <v>0</v>
      </c>
      <c r="L30" s="208"/>
      <c r="M30" s="210">
        <v>0</v>
      </c>
      <c r="N30" s="210">
        <v>3</v>
      </c>
    </row>
    <row r="31" spans="1:14" ht="24.75" customHeight="1" thickBot="1">
      <c r="A31" s="213"/>
      <c r="B31" s="186" t="s">
        <v>158</v>
      </c>
      <c r="C31" s="13"/>
      <c r="D31" s="13">
        <v>85</v>
      </c>
      <c r="E31" s="209"/>
      <c r="F31" s="211"/>
      <c r="G31" s="211"/>
      <c r="H31" s="213"/>
      <c r="I31" s="186" t="s">
        <v>159</v>
      </c>
      <c r="J31" s="13"/>
      <c r="K31" s="13"/>
      <c r="L31" s="209"/>
      <c r="M31" s="211"/>
      <c r="N31" s="211"/>
    </row>
  </sheetData>
  <sheetProtection/>
  <mergeCells count="7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showGridLines="0" view="pageBreakPreview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81" t="str">
        <f>'[2]Информация'!$A$9</f>
        <v>Четыре мушкетера</v>
      </c>
      <c r="B1" s="2"/>
      <c r="F1" s="182" t="s">
        <v>0</v>
      </c>
      <c r="H1" s="181" t="str">
        <f>'[2]Информация'!$A$9</f>
        <v>Четыре мушкетера</v>
      </c>
      <c r="I1" s="2"/>
      <c r="K1" s="183" t="s">
        <v>1</v>
      </c>
      <c r="L1" s="183"/>
      <c r="M1" s="184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'[2]Информация'!$A$15</f>
        <v>28-30 мая</v>
      </c>
      <c r="B3" s="9"/>
      <c r="D3" s="9" t="str">
        <f>'[2]Информация'!$A$11</f>
        <v>Кампа, Буча</v>
      </c>
      <c r="E3" s="9"/>
      <c r="F3" s="9"/>
      <c r="G3" s="10" t="str">
        <f>'[2]Информация'!$A$17</f>
        <v>Евгений Зукин</v>
      </c>
      <c r="H3" s="9" t="str">
        <f>'[2]Информация'!$A$15</f>
        <v>28-30 мая</v>
      </c>
      <c r="I3" s="9"/>
      <c r="K3" s="9" t="str">
        <f>'[2]Информация'!$A$11</f>
        <v>Кампа, Буча</v>
      </c>
      <c r="L3" s="9"/>
      <c r="M3" s="9"/>
      <c r="N3" s="10" t="str">
        <f>'[2]Информация'!$A$17</f>
        <v>Евгений Зукин</v>
      </c>
    </row>
    <row r="4" spans="1:14" ht="29.25">
      <c r="A4" s="214" t="s">
        <v>160</v>
      </c>
      <c r="B4" s="214"/>
      <c r="C4" s="214"/>
      <c r="D4" s="214"/>
      <c r="E4" s="214"/>
      <c r="F4" s="214"/>
      <c r="G4" s="214"/>
      <c r="H4" s="214" t="s">
        <v>35</v>
      </c>
      <c r="I4" s="214"/>
      <c r="J4" s="214"/>
      <c r="K4" s="214"/>
      <c r="L4" s="214"/>
      <c r="M4" s="214"/>
      <c r="N4" s="214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12">
        <v>1</v>
      </c>
      <c r="B6" s="185" t="s">
        <v>161</v>
      </c>
      <c r="C6" s="208"/>
      <c r="D6" s="12">
        <v>1</v>
      </c>
      <c r="E6" s="12">
        <v>0</v>
      </c>
      <c r="F6" s="210">
        <v>1</v>
      </c>
      <c r="G6" s="210">
        <v>2</v>
      </c>
      <c r="H6" s="212">
        <v>1</v>
      </c>
      <c r="I6" s="185" t="s">
        <v>162</v>
      </c>
      <c r="J6" s="208"/>
      <c r="K6" s="12">
        <v>0</v>
      </c>
      <c r="L6" s="12">
        <v>0</v>
      </c>
      <c r="M6" s="210">
        <v>0</v>
      </c>
      <c r="N6" s="210">
        <v>3</v>
      </c>
    </row>
    <row r="7" spans="1:14" ht="24.75" customHeight="1" thickBot="1">
      <c r="A7" s="213"/>
      <c r="B7" s="186" t="s">
        <v>163</v>
      </c>
      <c r="C7" s="209"/>
      <c r="D7" s="13">
        <v>82</v>
      </c>
      <c r="E7" s="13"/>
      <c r="F7" s="211"/>
      <c r="G7" s="211"/>
      <c r="H7" s="213"/>
      <c r="I7" s="186" t="s">
        <v>164</v>
      </c>
      <c r="J7" s="209"/>
      <c r="K7" s="13"/>
      <c r="L7" s="13"/>
      <c r="M7" s="211"/>
      <c r="N7" s="211"/>
    </row>
    <row r="8" spans="1:14" ht="24.75" customHeight="1">
      <c r="A8" s="212">
        <v>2</v>
      </c>
      <c r="B8" s="185" t="s">
        <v>165</v>
      </c>
      <c r="C8" s="12">
        <v>0</v>
      </c>
      <c r="D8" s="208"/>
      <c r="E8" s="12">
        <v>0</v>
      </c>
      <c r="F8" s="210">
        <v>0</v>
      </c>
      <c r="G8" s="210">
        <v>3</v>
      </c>
      <c r="H8" s="212">
        <v>2</v>
      </c>
      <c r="I8" s="185" t="s">
        <v>166</v>
      </c>
      <c r="J8" s="12">
        <v>1</v>
      </c>
      <c r="K8" s="208"/>
      <c r="L8" s="12">
        <v>1</v>
      </c>
      <c r="M8" s="210">
        <v>2</v>
      </c>
      <c r="N8" s="210">
        <v>1</v>
      </c>
    </row>
    <row r="9" spans="1:14" ht="24.75" customHeight="1" thickBot="1">
      <c r="A9" s="213"/>
      <c r="B9" s="186" t="s">
        <v>167</v>
      </c>
      <c r="C9" s="13"/>
      <c r="D9" s="209"/>
      <c r="E9" s="13"/>
      <c r="F9" s="211"/>
      <c r="G9" s="211"/>
      <c r="H9" s="213"/>
      <c r="I9" s="186" t="s">
        <v>168</v>
      </c>
      <c r="J9" s="13">
        <v>83</v>
      </c>
      <c r="K9" s="209"/>
      <c r="L9" s="13">
        <v>85</v>
      </c>
      <c r="M9" s="211"/>
      <c r="N9" s="211"/>
    </row>
    <row r="10" spans="1:14" ht="24.75" customHeight="1">
      <c r="A10" s="212">
        <v>3</v>
      </c>
      <c r="B10" s="185" t="s">
        <v>169</v>
      </c>
      <c r="C10" s="12">
        <v>1</v>
      </c>
      <c r="D10" s="12">
        <v>1</v>
      </c>
      <c r="E10" s="208"/>
      <c r="F10" s="210">
        <v>2</v>
      </c>
      <c r="G10" s="210">
        <v>1</v>
      </c>
      <c r="H10" s="212">
        <v>3</v>
      </c>
      <c r="I10" s="185" t="s">
        <v>170</v>
      </c>
      <c r="J10" s="12">
        <v>1</v>
      </c>
      <c r="K10" s="12">
        <v>0</v>
      </c>
      <c r="L10" s="208"/>
      <c r="M10" s="210">
        <v>1</v>
      </c>
      <c r="N10" s="210">
        <v>2</v>
      </c>
    </row>
    <row r="11" spans="1:14" ht="24.75" customHeight="1" thickBot="1">
      <c r="A11" s="213"/>
      <c r="B11" s="186" t="s">
        <v>171</v>
      </c>
      <c r="C11" s="13">
        <v>85</v>
      </c>
      <c r="D11" s="13">
        <v>97</v>
      </c>
      <c r="E11" s="209"/>
      <c r="F11" s="211"/>
      <c r="G11" s="211"/>
      <c r="H11" s="213"/>
      <c r="I11" s="186" t="s">
        <v>172</v>
      </c>
      <c r="J11" s="13">
        <v>84</v>
      </c>
      <c r="K11" s="13" t="s">
        <v>136</v>
      </c>
      <c r="L11" s="209"/>
      <c r="M11" s="211"/>
      <c r="N11" s="211"/>
    </row>
    <row r="12" spans="1:8" ht="12.75">
      <c r="A12" s="14"/>
      <c r="H12" s="14"/>
    </row>
    <row r="13" spans="1:14" ht="29.25">
      <c r="A13" s="214" t="s">
        <v>42</v>
      </c>
      <c r="B13" s="214"/>
      <c r="C13" s="214"/>
      <c r="D13" s="214"/>
      <c r="E13" s="214"/>
      <c r="F13" s="214"/>
      <c r="G13" s="214"/>
      <c r="H13" s="214" t="s">
        <v>43</v>
      </c>
      <c r="I13" s="214"/>
      <c r="J13" s="214"/>
      <c r="K13" s="214"/>
      <c r="L13" s="214"/>
      <c r="M13" s="214"/>
      <c r="N13" s="214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12">
        <v>1</v>
      </c>
      <c r="B15" s="185" t="s">
        <v>173</v>
      </c>
      <c r="C15" s="208"/>
      <c r="D15" s="12">
        <v>0</v>
      </c>
      <c r="E15" s="12">
        <v>1</v>
      </c>
      <c r="F15" s="210">
        <v>1</v>
      </c>
      <c r="G15" s="210">
        <v>2</v>
      </c>
      <c r="H15" s="212">
        <v>1</v>
      </c>
      <c r="I15" s="185" t="s">
        <v>174</v>
      </c>
      <c r="J15" s="208"/>
      <c r="K15" s="12">
        <v>0</v>
      </c>
      <c r="L15" s="12">
        <v>0</v>
      </c>
      <c r="M15" s="210">
        <v>0</v>
      </c>
      <c r="N15" s="210">
        <v>3</v>
      </c>
    </row>
    <row r="16" spans="1:14" ht="24.75" customHeight="1" thickBot="1">
      <c r="A16" s="213"/>
      <c r="B16" s="186" t="s">
        <v>175</v>
      </c>
      <c r="C16" s="209"/>
      <c r="D16" s="13"/>
      <c r="E16" s="13" t="s">
        <v>176</v>
      </c>
      <c r="F16" s="211"/>
      <c r="G16" s="211"/>
      <c r="H16" s="213"/>
      <c r="I16" s="186" t="s">
        <v>177</v>
      </c>
      <c r="J16" s="209"/>
      <c r="K16" s="13"/>
      <c r="L16" s="13"/>
      <c r="M16" s="211"/>
      <c r="N16" s="211"/>
    </row>
    <row r="17" spans="1:14" ht="24.75" customHeight="1">
      <c r="A17" s="212">
        <v>2</v>
      </c>
      <c r="B17" s="185" t="s">
        <v>178</v>
      </c>
      <c r="C17" s="12">
        <v>1</v>
      </c>
      <c r="D17" s="208"/>
      <c r="E17" s="12" t="s">
        <v>179</v>
      </c>
      <c r="F17" s="210">
        <v>1</v>
      </c>
      <c r="G17" s="210">
        <v>1</v>
      </c>
      <c r="H17" s="212">
        <v>2</v>
      </c>
      <c r="I17" s="185" t="s">
        <v>180</v>
      </c>
      <c r="J17" s="12">
        <v>1</v>
      </c>
      <c r="K17" s="208"/>
      <c r="L17" s="12">
        <v>1</v>
      </c>
      <c r="M17" s="210">
        <v>2</v>
      </c>
      <c r="N17" s="210">
        <v>1</v>
      </c>
    </row>
    <row r="18" spans="1:14" ht="24.75" customHeight="1" thickBot="1">
      <c r="A18" s="213"/>
      <c r="B18" s="186" t="s">
        <v>181</v>
      </c>
      <c r="C18" s="13">
        <v>84</v>
      </c>
      <c r="D18" s="209"/>
      <c r="E18" s="13"/>
      <c r="F18" s="211"/>
      <c r="G18" s="211"/>
      <c r="H18" s="213"/>
      <c r="I18" s="186" t="s">
        <v>182</v>
      </c>
      <c r="J18" s="13">
        <v>81</v>
      </c>
      <c r="K18" s="209"/>
      <c r="L18" s="13">
        <v>84</v>
      </c>
      <c r="M18" s="211"/>
      <c r="N18" s="211"/>
    </row>
    <row r="19" spans="1:14" ht="24.75" customHeight="1">
      <c r="A19" s="212">
        <v>3</v>
      </c>
      <c r="B19" s="185" t="s">
        <v>183</v>
      </c>
      <c r="C19" s="12">
        <v>0</v>
      </c>
      <c r="D19" s="12" t="s">
        <v>179</v>
      </c>
      <c r="E19" s="208"/>
      <c r="F19" s="210">
        <v>0</v>
      </c>
      <c r="G19" s="210">
        <v>3</v>
      </c>
      <c r="H19" s="212">
        <v>3</v>
      </c>
      <c r="I19" s="185" t="s">
        <v>184</v>
      </c>
      <c r="J19" s="12">
        <v>1</v>
      </c>
      <c r="K19" s="12">
        <v>0</v>
      </c>
      <c r="L19" s="208"/>
      <c r="M19" s="210">
        <v>1</v>
      </c>
      <c r="N19" s="210">
        <v>2</v>
      </c>
    </row>
    <row r="20" spans="1:14" ht="24.75" customHeight="1" thickBot="1">
      <c r="A20" s="213"/>
      <c r="B20" s="186" t="s">
        <v>185</v>
      </c>
      <c r="C20" s="13"/>
      <c r="D20" s="13"/>
      <c r="E20" s="209"/>
      <c r="F20" s="211"/>
      <c r="G20" s="211"/>
      <c r="H20" s="213"/>
      <c r="I20" s="186" t="s">
        <v>186</v>
      </c>
      <c r="J20" s="13">
        <v>86</v>
      </c>
      <c r="K20" s="13"/>
      <c r="L20" s="209"/>
      <c r="M20" s="211"/>
      <c r="N20" s="211"/>
    </row>
    <row r="21" spans="1:11" ht="57.75" customHeight="1">
      <c r="A21" s="187" t="str">
        <f>'[2]Информация'!$A$9</f>
        <v>Четыре мушкетера</v>
      </c>
      <c r="B21" s="2"/>
      <c r="C21" s="2"/>
      <c r="F21" s="182" t="s">
        <v>0</v>
      </c>
      <c r="H21" s="187" t="str">
        <f>'[2]Информация'!$A$9</f>
        <v>Четыре мушкетера</v>
      </c>
      <c r="I21" s="2"/>
      <c r="K21" s="188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'[2]Информация'!$A$15</f>
        <v>28-30 мая</v>
      </c>
      <c r="B23" s="9"/>
      <c r="D23" s="9" t="str">
        <f>'[2]Информация'!$A$11</f>
        <v>Кампа, Буча</v>
      </c>
      <c r="E23" s="9"/>
      <c r="F23" s="9"/>
      <c r="G23" s="10" t="str">
        <f>'[2]Информация'!$A$17</f>
        <v>Евгений Зукин</v>
      </c>
      <c r="H23" s="9" t="str">
        <f>'[2]Информация'!$A$15</f>
        <v>28-30 мая</v>
      </c>
      <c r="I23" s="9"/>
      <c r="K23" s="9" t="str">
        <f>'[2]Информация'!$A$11</f>
        <v>Кампа, Буча</v>
      </c>
      <c r="L23" s="9"/>
      <c r="M23" s="9"/>
      <c r="N23" s="10" t="str">
        <f>'[2]Информация'!$A$17</f>
        <v>Евгений Зукин</v>
      </c>
    </row>
    <row r="24" spans="1:14" ht="37.5" customHeight="1">
      <c r="A24" s="214" t="s">
        <v>51</v>
      </c>
      <c r="B24" s="214"/>
      <c r="C24" s="214"/>
      <c r="D24" s="214"/>
      <c r="E24" s="214"/>
      <c r="F24" s="214"/>
      <c r="G24" s="214"/>
      <c r="H24" s="214" t="s">
        <v>52</v>
      </c>
      <c r="I24" s="214"/>
      <c r="J24" s="214"/>
      <c r="K24" s="214"/>
      <c r="L24" s="214"/>
      <c r="M24" s="214"/>
      <c r="N24" s="214"/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212">
        <v>1</v>
      </c>
      <c r="B26" s="185" t="s">
        <v>187</v>
      </c>
      <c r="C26" s="208"/>
      <c r="D26" s="12">
        <v>0</v>
      </c>
      <c r="E26" s="12">
        <v>1</v>
      </c>
      <c r="F26" s="210">
        <v>1</v>
      </c>
      <c r="G26" s="210">
        <v>2</v>
      </c>
      <c r="H26" s="212">
        <v>1</v>
      </c>
      <c r="I26" s="185" t="s">
        <v>188</v>
      </c>
      <c r="J26" s="208"/>
      <c r="K26" s="12">
        <v>0</v>
      </c>
      <c r="L26" s="12">
        <v>0</v>
      </c>
      <c r="M26" s="210">
        <v>0</v>
      </c>
      <c r="N26" s="210">
        <v>3</v>
      </c>
    </row>
    <row r="27" spans="1:14" ht="24.75" customHeight="1" thickBot="1">
      <c r="A27" s="213"/>
      <c r="B27" s="186" t="s">
        <v>189</v>
      </c>
      <c r="C27" s="209"/>
      <c r="D27" s="13"/>
      <c r="E27" s="13">
        <v>86</v>
      </c>
      <c r="F27" s="211"/>
      <c r="G27" s="211"/>
      <c r="H27" s="213"/>
      <c r="I27" s="186" t="s">
        <v>190</v>
      </c>
      <c r="J27" s="209"/>
      <c r="K27" s="13"/>
      <c r="L27" s="13"/>
      <c r="M27" s="211"/>
      <c r="N27" s="211"/>
    </row>
    <row r="28" spans="1:14" ht="24.75" customHeight="1">
      <c r="A28" s="212">
        <v>2</v>
      </c>
      <c r="B28" s="185" t="s">
        <v>191</v>
      </c>
      <c r="C28" s="12">
        <v>1</v>
      </c>
      <c r="D28" s="208"/>
      <c r="E28" s="12">
        <v>1</v>
      </c>
      <c r="F28" s="210">
        <v>2</v>
      </c>
      <c r="G28" s="210">
        <v>1</v>
      </c>
      <c r="H28" s="212">
        <v>2</v>
      </c>
      <c r="I28" s="185" t="s">
        <v>192</v>
      </c>
      <c r="J28" s="12">
        <v>1</v>
      </c>
      <c r="K28" s="208"/>
      <c r="L28" s="12">
        <v>0</v>
      </c>
      <c r="M28" s="210">
        <v>1</v>
      </c>
      <c r="N28" s="210">
        <v>2</v>
      </c>
    </row>
    <row r="29" spans="1:14" ht="24.75" customHeight="1" thickBot="1">
      <c r="A29" s="213"/>
      <c r="B29" s="186" t="s">
        <v>193</v>
      </c>
      <c r="C29" s="13">
        <v>86</v>
      </c>
      <c r="D29" s="209"/>
      <c r="E29" s="13">
        <v>86</v>
      </c>
      <c r="F29" s="211"/>
      <c r="G29" s="211"/>
      <c r="H29" s="213"/>
      <c r="I29" s="186" t="s">
        <v>194</v>
      </c>
      <c r="J29" s="13">
        <v>97</v>
      </c>
      <c r="K29" s="209"/>
      <c r="L29" s="13"/>
      <c r="M29" s="211"/>
      <c r="N29" s="211"/>
    </row>
    <row r="30" spans="1:14" ht="24.75" customHeight="1">
      <c r="A30" s="212">
        <v>3</v>
      </c>
      <c r="B30" s="185" t="s">
        <v>195</v>
      </c>
      <c r="C30" s="12">
        <v>0</v>
      </c>
      <c r="D30" s="12">
        <v>0</v>
      </c>
      <c r="E30" s="208"/>
      <c r="F30" s="210">
        <v>0</v>
      </c>
      <c r="G30" s="210">
        <v>3</v>
      </c>
      <c r="H30" s="212">
        <v>3</v>
      </c>
      <c r="I30" s="185" t="s">
        <v>196</v>
      </c>
      <c r="J30" s="12">
        <v>1</v>
      </c>
      <c r="K30" s="12">
        <v>1</v>
      </c>
      <c r="L30" s="208"/>
      <c r="M30" s="210">
        <v>2</v>
      </c>
      <c r="N30" s="210">
        <v>1</v>
      </c>
    </row>
    <row r="31" spans="1:14" ht="24.75" customHeight="1" thickBot="1">
      <c r="A31" s="213"/>
      <c r="B31" s="186" t="s">
        <v>197</v>
      </c>
      <c r="C31" s="13"/>
      <c r="D31" s="13"/>
      <c r="E31" s="209"/>
      <c r="F31" s="211"/>
      <c r="G31" s="211"/>
      <c r="H31" s="213"/>
      <c r="I31" s="186" t="s">
        <v>198</v>
      </c>
      <c r="J31" s="13">
        <v>84</v>
      </c>
      <c r="K31" s="13">
        <v>86</v>
      </c>
      <c r="L31" s="209"/>
      <c r="M31" s="211"/>
      <c r="N31" s="211"/>
    </row>
  </sheetData>
  <sheetProtection/>
  <mergeCells count="7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cp:lastPrinted>2010-05-30T07:17:05Z</cp:lastPrinted>
  <dcterms:created xsi:type="dcterms:W3CDTF">2010-05-29T20:22:30Z</dcterms:created>
  <dcterms:modified xsi:type="dcterms:W3CDTF">2010-05-30T16:00:50Z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